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tabRatio="886" activeTab="0"/>
  </bookViews>
  <sheets>
    <sheet name="0" sheetId="1" r:id="rId1"/>
    <sheet name="1" sheetId="2" r:id="rId2"/>
    <sheet name="2" sheetId="3" r:id="rId3"/>
    <sheet name="СОДЕРЖАНИЕ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</sheets>
  <externalReferences>
    <externalReference r:id="rId102"/>
    <externalReference r:id="rId103"/>
  </externalReferences>
  <definedNames>
    <definedName name="_Fill" localSheetId="12" hidden="1">#REF!</definedName>
    <definedName name="_Fill" localSheetId="36" hidden="1">#REF!</definedName>
    <definedName name="_Fill" localSheetId="37" hidden="1">#REF!</definedName>
    <definedName name="_Fill" localSheetId="4" hidden="1">#REF!</definedName>
    <definedName name="_Fill" localSheetId="5" hidden="1">#REF!</definedName>
    <definedName name="_Fill" localSheetId="51" hidden="1">#REF!</definedName>
    <definedName name="_Fill" localSheetId="54" hidden="1">#REF!</definedName>
    <definedName name="_Fill" localSheetId="6" hidden="1">#REF!</definedName>
    <definedName name="_Fill" localSheetId="87" hidden="1">#REF!</definedName>
    <definedName name="_Fill" localSheetId="96" hidden="1">#REF!</definedName>
    <definedName name="_Fill" hidden="1">#REF!</definedName>
    <definedName name="_xlnm.Print_Titles" localSheetId="15">'15'!$1:$3</definedName>
    <definedName name="_xlnm.Print_Titles" localSheetId="16">'16'!$1:$3</definedName>
    <definedName name="_xlnm.Print_Titles" localSheetId="17">'17'!$1:$3</definedName>
    <definedName name="_xlnm.Print_Titles" localSheetId="18">'18'!$1:$3</definedName>
    <definedName name="_xlnm.Print_Titles" localSheetId="36">'36'!$1:$4</definedName>
    <definedName name="_xlnm.Print_Titles" localSheetId="37">'37'!$1:$4</definedName>
    <definedName name="_xlnm.Print_Titles" localSheetId="5">'5'!$3:$5</definedName>
    <definedName name="_xlnm.Print_Titles" localSheetId="6">'6'!$4:$6</definedName>
    <definedName name="_xlnm.Print_Area" localSheetId="11">'11'!$A$1:$G$27</definedName>
    <definedName name="_xlnm.Print_Area" localSheetId="12">'12'!$A$1:$K$23</definedName>
    <definedName name="_xlnm.Print_Area" localSheetId="13">'13'!$A$1:$K$23</definedName>
    <definedName name="_xlnm.Print_Area" localSheetId="14">'14'!$A$1:$L$25</definedName>
    <definedName name="_xlnm.Print_Area" localSheetId="30">'30'!$A$1:$E$39</definedName>
    <definedName name="_xlnm.Print_Area" localSheetId="36">'36'!$A$1:$M$23</definedName>
    <definedName name="_xlnm.Print_Area" localSheetId="37">'37'!$A$1:$M$24</definedName>
    <definedName name="_xlnm.Print_Area" localSheetId="4">'4'!$A$1:$Q$27</definedName>
    <definedName name="_xlnm.Print_Area" localSheetId="47">'47'!$A$1:$S$24</definedName>
    <definedName name="_xlnm.Print_Area" localSheetId="5">'5'!$A$1:$D$40</definedName>
    <definedName name="_xlnm.Print_Area" localSheetId="92">'92'!$A$1:$M$28</definedName>
    <definedName name="_xlnm.Print_Area" localSheetId="93">'93'!$A$1:$K$28</definedName>
    <definedName name="_xlnm.Print_Area" localSheetId="94">'94'!$A$1:$G$29</definedName>
    <definedName name="_xlnm.Print_Area" localSheetId="95">'95'!$A$1:$S$28</definedName>
    <definedName name="_xlnm.Print_Area" localSheetId="97">'97'!$A$1:$C$27</definedName>
  </definedNames>
  <calcPr fullCalcOnLoad="1"/>
</workbook>
</file>

<file path=xl/sharedStrings.xml><?xml version="1.0" encoding="utf-8"?>
<sst xmlns="http://schemas.openxmlformats.org/spreadsheetml/2006/main" count="3589" uniqueCount="1982">
  <si>
    <t xml:space="preserve">   интенсивной терапии для новорожденных</t>
  </si>
  <si>
    <t>Ревматологические для взрослых</t>
  </si>
  <si>
    <t>Ревматологические для детей</t>
  </si>
  <si>
    <t>Ревматологические всего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</si>
  <si>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</si>
  <si>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</si>
  <si>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</si>
  <si>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</si>
  <si>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</si>
  <si>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</si>
  <si>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</si>
  <si>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Травматологические всего</t>
  </si>
  <si>
    <t>Ортопедические для взрослых</t>
  </si>
  <si>
    <t>Ортопедические для детей</t>
  </si>
  <si>
    <t>Ортопедические всего</t>
  </si>
  <si>
    <t xml:space="preserve">Туберкулезные для взрослых </t>
  </si>
  <si>
    <t>Туберкулезные для детей</t>
  </si>
  <si>
    <t>Туберкулезные всего</t>
  </si>
  <si>
    <t>Урологические для взрослых</t>
  </si>
  <si>
    <t>Урологические для детей</t>
  </si>
  <si>
    <t xml:space="preserve"> из них уроандрологические для детей</t>
  </si>
  <si>
    <t>Урологические всего</t>
  </si>
  <si>
    <t>Хирургические для взрослых</t>
  </si>
  <si>
    <t>Абдоминальной хирургии</t>
  </si>
  <si>
    <t>Хирургические для детей</t>
  </si>
  <si>
    <t>Хирургические всего</t>
  </si>
  <si>
    <t>Нейрохирургические для взрослых</t>
  </si>
  <si>
    <t>Нейрохирургические для детей</t>
  </si>
  <si>
    <t>Нейрохирургические всего</t>
  </si>
  <si>
    <t>Торакальной хирургии взрослые</t>
  </si>
  <si>
    <t>Торакальной хирургии детские</t>
  </si>
  <si>
    <t>Торакальной хирургии всего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</si>
  <si>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</si>
  <si>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</si>
  <si>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</si>
  <si>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</si>
  <si>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Хирургические гнойные всего</t>
  </si>
  <si>
    <t>Челюстно-лицевой хирургии</t>
  </si>
  <si>
    <t>Стоматологические для детей</t>
  </si>
  <si>
    <t>Эндокринологические для взрослых</t>
  </si>
  <si>
    <t>Эндокринологические для детей</t>
  </si>
  <si>
    <t>Эндокринологические всего</t>
  </si>
  <si>
    <t>окончание</t>
  </si>
  <si>
    <t>Прочие койки для взрослых</t>
  </si>
  <si>
    <t>Прочие койки для детей</t>
  </si>
  <si>
    <t>Прочие койки всего</t>
  </si>
  <si>
    <t>Реанимационные койки в составе других отделений</t>
  </si>
  <si>
    <t>Реанимационные сверхсметные койки</t>
  </si>
  <si>
    <t>Платные койки</t>
  </si>
  <si>
    <t>Койки для взрослых</t>
  </si>
  <si>
    <t>Койки для детей</t>
  </si>
  <si>
    <t>СОСТАВ  БОЛЬНЫХ  В  СТАЦИОНАРЕ,  СРОКИ  И  ИСХОД  ЛЕЧЕНИЯ</t>
  </si>
  <si>
    <t>Наименование классов и отдельных болезней</t>
  </si>
  <si>
    <t>Средняя длительность пребывания на койке выписанного больного (средний койко-день)</t>
  </si>
  <si>
    <t>Больничная летальность в процентах</t>
  </si>
  <si>
    <t>ВСЕГО  ПО  ВСЕМ  БОЛЕЗНЯМ</t>
  </si>
  <si>
    <t xml:space="preserve">Н о в о о б р а з о в а н и я  </t>
  </si>
  <si>
    <t xml:space="preserve"> - злокачественные образования </t>
  </si>
  <si>
    <t>Болезни крови и кроветворных органов</t>
  </si>
  <si>
    <t xml:space="preserve"> - сахарный диабет</t>
  </si>
  <si>
    <t xml:space="preserve"> - сахарный диабет инсулинозависимый</t>
  </si>
  <si>
    <t xml:space="preserve"> - сахарный диабет инсулинонезависимый</t>
  </si>
  <si>
    <t xml:space="preserve">Болезни глаза и его придаточного аппарата   </t>
  </si>
  <si>
    <t xml:space="preserve"> - к а т а р а к т а  </t>
  </si>
  <si>
    <t xml:space="preserve"> - г л а у к о м а</t>
  </si>
  <si>
    <t xml:space="preserve"> - цереброваскулярные болезни</t>
  </si>
  <si>
    <t xml:space="preserve"> - п н е в м о н и я</t>
  </si>
  <si>
    <t xml:space="preserve"> - астма, астматический статус</t>
  </si>
  <si>
    <t>Беременность, роды и послеродовый период</t>
  </si>
  <si>
    <t>Симптомы, признаки и отклонения от нормы</t>
  </si>
  <si>
    <t>Травмы, отравления и другие последствия</t>
  </si>
  <si>
    <t>Выписано пациентов</t>
  </si>
  <si>
    <t>Проведено выписанными койко- дней</t>
  </si>
  <si>
    <t>Умерло всего</t>
  </si>
  <si>
    <t>Больничная летальность  (%)</t>
  </si>
  <si>
    <t>Дети (в возрасте 0-17 лет включительно)</t>
  </si>
  <si>
    <t>Наименование операции</t>
  </si>
  <si>
    <t>Число операций, проведенных в стационаре</t>
  </si>
  <si>
    <t>Умерло оперированных в стационаре</t>
  </si>
  <si>
    <t xml:space="preserve">% от всех операций </t>
  </si>
  <si>
    <t>Дети (0-17)</t>
  </si>
  <si>
    <t>Всего операций</t>
  </si>
  <si>
    <t>в том числе: операции на нервной системе</t>
  </si>
  <si>
    <t>операции на эндокринной системе</t>
  </si>
  <si>
    <t>операции на органе зрения</t>
  </si>
  <si>
    <t>операции на органах уха, горла, носа</t>
  </si>
  <si>
    <t>операции на органах дыхания</t>
  </si>
  <si>
    <t>операции на сердце</t>
  </si>
  <si>
    <t>операции на сосудах</t>
  </si>
  <si>
    <t>операции на органах брюшной полости</t>
  </si>
  <si>
    <t>операции на почках и мочеточниках</t>
  </si>
  <si>
    <t>операции на мужских половых органах</t>
  </si>
  <si>
    <t>операции по поводу стерилизации мужчин</t>
  </si>
  <si>
    <t>операции на женских половых органах</t>
  </si>
  <si>
    <t xml:space="preserve">акушерские операции 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</si>
  <si>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</si>
  <si>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</si>
  <si>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</si>
  <si>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Прочие</t>
  </si>
  <si>
    <t>операции на средостении</t>
  </si>
  <si>
    <t>операции на пищеводе</t>
  </si>
  <si>
    <t>Всего признано инвалидами</t>
  </si>
  <si>
    <t>из них: взрослые (18 лет и старше)</t>
  </si>
  <si>
    <t>дети (0-17 лет включительно)</t>
  </si>
  <si>
    <t>область</t>
  </si>
  <si>
    <t>город</t>
  </si>
  <si>
    <t>село</t>
  </si>
  <si>
    <t>на 10 тыс. населения</t>
  </si>
  <si>
    <t>Трудоспособного возраста</t>
  </si>
  <si>
    <t>абсолютное число</t>
  </si>
  <si>
    <t>% от всех впервые признанных инвалидами</t>
  </si>
  <si>
    <t>Всего инвалидов</t>
  </si>
  <si>
    <t>в том числе в возрасте:</t>
  </si>
  <si>
    <t>от 18 лет до 44 лет включительно</t>
  </si>
  <si>
    <t>от 45 до 54 лет (ж),                            от 45 до 59 лет (м) включительно</t>
  </si>
  <si>
    <t>старше 55 лет (ж)                            и 60 лет (м)</t>
  </si>
  <si>
    <t>I гр.</t>
  </si>
  <si>
    <t>II гр.</t>
  </si>
  <si>
    <t>III гр.</t>
  </si>
  <si>
    <t xml:space="preserve">   из них в сельских поселениях</t>
  </si>
  <si>
    <t xml:space="preserve">   в том числе : туберкулез</t>
  </si>
  <si>
    <t>Болезнь, вызванная вирусом имуннодефицита человека (ВИЧ)</t>
  </si>
  <si>
    <t>Злокачественные новообразования</t>
  </si>
  <si>
    <t xml:space="preserve">   из них: сахарный диабет</t>
  </si>
  <si>
    <t>Психические расстройства и расстройства поведения</t>
  </si>
  <si>
    <t xml:space="preserve">   из них: шизофрения</t>
  </si>
  <si>
    <t>Болезни глаза и придаточного аппарата</t>
  </si>
  <si>
    <t xml:space="preserve">   из них: хронические ревматические болезни сердца </t>
  </si>
  <si>
    <t xml:space="preserve">   болезни, характеризующиеся повышенным кровяным давлением</t>
  </si>
  <si>
    <t>Цереброваскулярные болезни</t>
  </si>
  <si>
    <t xml:space="preserve">Болезни органов пищеварения </t>
  </si>
  <si>
    <t xml:space="preserve">   из них: дорсопатии</t>
  </si>
  <si>
    <t>Последствия травм, отравлений и других воздействий внешних причин</t>
  </si>
  <si>
    <t xml:space="preserve">   из них: последствия травм головы</t>
  </si>
  <si>
    <t>в том числе по возрасту и полу:</t>
  </si>
  <si>
    <t>0-3 года</t>
  </si>
  <si>
    <t>4-7 лет</t>
  </si>
  <si>
    <t>8-14 лет</t>
  </si>
  <si>
    <t>15 лет и старше</t>
  </si>
  <si>
    <t>м</t>
  </si>
  <si>
    <t>ж</t>
  </si>
  <si>
    <t xml:space="preserve">   из них: умственная отсталость</t>
  </si>
  <si>
    <t xml:space="preserve">   расстройства психологического развития</t>
  </si>
  <si>
    <t xml:space="preserve">   из них: воспалительные болезни центральной нервной системы</t>
  </si>
  <si>
    <t xml:space="preserve">   церебральный паралич и другие паралитические синдромы</t>
  </si>
  <si>
    <t xml:space="preserve">   из них: астма</t>
  </si>
  <si>
    <t>остеопатия и хондропатии</t>
  </si>
  <si>
    <t>Врождённые аномалии (пороки развития), деформации и хромосомные нарушения</t>
  </si>
  <si>
    <t xml:space="preserve">   из них: аномалии центральной нервной системы и органов чувств</t>
  </si>
  <si>
    <t xml:space="preserve">   аномалии системы кровообращения</t>
  </si>
  <si>
    <t xml:space="preserve">   хромосомные аномалии</t>
  </si>
  <si>
    <t>Травмы, отравления и другие воздействия внешних причин</t>
  </si>
  <si>
    <t>Прочие болезни</t>
  </si>
  <si>
    <t>Название класса болезней</t>
  </si>
  <si>
    <t>в том числе</t>
  </si>
  <si>
    <t>на 10 тыс. взрослого населения</t>
  </si>
  <si>
    <t>Туберкулез</t>
  </si>
  <si>
    <t>в т.ч.: туберкулез легких</t>
  </si>
  <si>
    <t xml:space="preserve">Злокачественные новообразования </t>
  </si>
  <si>
    <t>в т.ч.: сахарный  диабет</t>
  </si>
  <si>
    <t>в т.ч.: шизофрения</t>
  </si>
  <si>
    <t xml:space="preserve">Болезни нервной системы </t>
  </si>
  <si>
    <t>Болезни глаз</t>
  </si>
  <si>
    <t>Болезни уха</t>
  </si>
  <si>
    <t>ИБС</t>
  </si>
  <si>
    <t>ЦВЗ</t>
  </si>
  <si>
    <t>Болезни  органов дыхания</t>
  </si>
  <si>
    <t>Болезни органов пищевар.</t>
  </si>
  <si>
    <t>в т.ч.: дорсопатии</t>
  </si>
  <si>
    <t>Последствия травм</t>
  </si>
  <si>
    <t>из них: травмы головы</t>
  </si>
  <si>
    <t>травмы опорно- двигательного аппарата</t>
  </si>
  <si>
    <t>термические ожоги и отморожения</t>
  </si>
  <si>
    <t>последствия других воздействий</t>
  </si>
  <si>
    <t>Производственные травмы</t>
  </si>
  <si>
    <t>Профессиональные заболевания</t>
  </si>
  <si>
    <t>Пневмокониозы</t>
  </si>
  <si>
    <t>РАСПРЕДЕЛЕНИЕ   ВПЕРВЫЕ   ПРИЗНАННЫХ   ИНВАЛИДАМИ   ПО   ПОЛУ  (18 лет и старше)</t>
  </si>
  <si>
    <r>
      <t xml:space="preserve">Впервые признано инвалидами   </t>
    </r>
    <r>
      <rPr>
        <b/>
        <sz val="12"/>
        <rFont val="Times New Roman"/>
        <family val="1"/>
      </rPr>
      <t>всего</t>
    </r>
  </si>
  <si>
    <t>Город</t>
  </si>
  <si>
    <t>Село</t>
  </si>
  <si>
    <t>мужчины</t>
  </si>
  <si>
    <t>женщины</t>
  </si>
  <si>
    <t>% от всех признанных инвалидами</t>
  </si>
  <si>
    <t>РАСПРЕДЕЛЕНИЕ  ВПЕРВЫЕ  ПРИЗНАННЫХ  ИНВАЛИДАМИ  ПО  ПРИЧИНАМ  ИНВАЛИДНОСТИ</t>
  </si>
  <si>
    <t>Причины инвалидности</t>
  </si>
  <si>
    <t>на 10 тыс населения</t>
  </si>
  <si>
    <t>Инвалиды с детства</t>
  </si>
  <si>
    <t>Бывшие военнослужащие</t>
  </si>
  <si>
    <t>Участники ликвидаций радиационных аварий</t>
  </si>
  <si>
    <t>Заболевание общее</t>
  </si>
  <si>
    <t>У ПОВТОРНО ПРИЗНАННЫХ ИНВАЛИДАМИ</t>
  </si>
  <si>
    <t xml:space="preserve">   в т.ч.: туберкулез легких</t>
  </si>
  <si>
    <t xml:space="preserve">   в т.ч.: сахарный  диабет</t>
  </si>
  <si>
    <t xml:space="preserve">   в т.ч.: шизофрения</t>
  </si>
  <si>
    <t xml:space="preserve">   в т.ч.:  хронические ревматические болезни сердца </t>
  </si>
  <si>
    <t xml:space="preserve">   ИБС</t>
  </si>
  <si>
    <t xml:space="preserve">   ЦВЗ</t>
  </si>
  <si>
    <t xml:space="preserve">Болезни  костно-мышечной системы </t>
  </si>
  <si>
    <t xml:space="preserve">   в т.ч.: дорсопатии</t>
  </si>
  <si>
    <t xml:space="preserve">   из них: травмы головы</t>
  </si>
  <si>
    <t xml:space="preserve">   термические ожоги и отморожения</t>
  </si>
  <si>
    <t xml:space="preserve">   последствия других воздействий</t>
  </si>
  <si>
    <t>ПОКАЗАТЕЛИ ДЕЯТЕЛЬНОСТИ ПЕДИАТРИЧЕСКОЙ СЛУЖБЫ</t>
  </si>
  <si>
    <t>Показатель</t>
  </si>
  <si>
    <t>Посещений к врачам-педиатрам</t>
  </si>
  <si>
    <t>Посещений на одного ребенка в год</t>
  </si>
  <si>
    <t>Число коек на 1 врачебную должность</t>
  </si>
  <si>
    <t>Средняя продолжительность пребывания больного на койке</t>
  </si>
  <si>
    <t>Среднегодовая занятость койки</t>
  </si>
  <si>
    <t>ВРАЧИ - НЕОНАТОЛОГИ</t>
  </si>
  <si>
    <t>Штатные должности врачей-неонатологов</t>
  </si>
  <si>
    <t>Занятые должности врачей неонатологов</t>
  </si>
  <si>
    <t>Физические лица врачей - неонатологов (основных работников)</t>
  </si>
  <si>
    <t>Число педиатрических коек для патологии недоношенных и новорожденных детей на конец отчётного года всего</t>
  </si>
  <si>
    <t xml:space="preserve">ОБЩАЯ,   ПЕРВИЧНАЯ   ЗАБОЛЕВАЕМОСТЬ   И   ДИСПАНСЕРНОЕ  </t>
  </si>
  <si>
    <t xml:space="preserve">Общая заболеваемость  </t>
  </si>
  <si>
    <t xml:space="preserve">   в т.ч. кишечные инфекции</t>
  </si>
  <si>
    <t>Болезни крови и кроветворных органов и отдельные нарушения, вовлекшие иммунные механизмы</t>
  </si>
  <si>
    <t xml:space="preserve">   в т.ч. анемии</t>
  </si>
  <si>
    <t>Болезни эндокринной системы, расстройства питания, нарушения обмена веществ</t>
  </si>
  <si>
    <t xml:space="preserve">   в т.ч. рахит</t>
  </si>
  <si>
    <t xml:space="preserve">             врожденный гипотиреоз</t>
  </si>
  <si>
    <t xml:space="preserve">ГБУЗ Калининградской области "Правдинская центральная районная больница" </t>
  </si>
  <si>
    <t>ГБУЗ Калининградской области  "Славская центральная районная больница"</t>
  </si>
  <si>
    <t>Центры</t>
  </si>
  <si>
    <t>ГАУ  Калининградской области "Региональный перинатальный центр"</t>
  </si>
  <si>
    <t>ГБУЗ "Центр специализированных видов медицинской помощи Калининградской области"</t>
  </si>
  <si>
    <t>Родильные дома</t>
  </si>
  <si>
    <t>ГБУЗ "Родильный дом Калининградской области № 3"</t>
  </si>
  <si>
    <t>ГБУЗ "Родильный дом Калининградской области № 4"</t>
  </si>
  <si>
    <t xml:space="preserve">Больничные медицинские организации (40):    Итого </t>
  </si>
  <si>
    <t xml:space="preserve">    Диспансеры</t>
  </si>
  <si>
    <t>ГБУЗ "Наркологический диспансер Калининградской области"</t>
  </si>
  <si>
    <t xml:space="preserve">Диспансеры (3):    Итого </t>
  </si>
  <si>
    <t>Амбулаторно-поликлинические медицинские организации</t>
  </si>
  <si>
    <t>Поликлиники</t>
  </si>
  <si>
    <t>ГБУЗ Калининградской области "Городская поликлиника № 1"</t>
  </si>
  <si>
    <t>ГБУЗ Калининградской области "Городская поликлиника № 2"</t>
  </si>
  <si>
    <t>ГБУЗ Калининградской области "Ладушкинская городская больница"</t>
  </si>
  <si>
    <t>Детские поликлиники</t>
  </si>
  <si>
    <t>ГБУЗ Калининградской области "Городская детская поликлиника № 1"</t>
  </si>
  <si>
    <t>ГБУЗ Калининградской области "Городская детская поликлиника № 2"</t>
  </si>
  <si>
    <t>ГБУЗ Калининградской области "Городская детская поликлиника № 4"</t>
  </si>
  <si>
    <t>ГБУЗ Калининградской области "Городская детская поликлиника № 5"</t>
  </si>
  <si>
    <t>ГБУЗ Калининградской области "Городская детская поликлиника № 6"</t>
  </si>
  <si>
    <t>Стоматологические поликлиники</t>
  </si>
  <si>
    <t>ГАУЗ "Областная стоматологическая поликлиника Калининградской области"</t>
  </si>
  <si>
    <t xml:space="preserve">ГБУЗ Калининградской области  "Черняховская стоматологическая поликлиника"       </t>
  </si>
  <si>
    <t>Детские стоматологические поликлиники</t>
  </si>
  <si>
    <t>ГБУЗ Калининградской области "Городская детская стоматологическая поликлиника"</t>
  </si>
  <si>
    <t xml:space="preserve"> Организации скорой медицинской помощи и переливания крови</t>
  </si>
  <si>
    <t>ГБУЗ " Станция переливания крови Калининградской области"</t>
  </si>
  <si>
    <t>ГБУЗ Калининградской области  "Городская станция скорой медицинской помощи"</t>
  </si>
  <si>
    <t xml:space="preserve">Организации скорой медицинской помощи и переливания крови (2):    Итого </t>
  </si>
  <si>
    <t>Дома ребёнка</t>
  </si>
  <si>
    <t xml:space="preserve">ГБУЗ "Дом ребенка Калининградской области" </t>
  </si>
  <si>
    <t xml:space="preserve">ГБУЗ "Специализированный дом ребенка Калининградской области № 1" </t>
  </si>
  <si>
    <t xml:space="preserve">ГБУЗ "Специализированный дом ребенка Калининградской области № 2" </t>
  </si>
  <si>
    <t xml:space="preserve">Дома ребенка (3):    Итого </t>
  </si>
  <si>
    <t>Санаторно-курортные медицинские организации</t>
  </si>
  <si>
    <t xml:space="preserve">ГБУЗ "Детский противотуберкулёзный санаторий Калининградской области" </t>
  </si>
  <si>
    <t xml:space="preserve">Санаторно-курортные медицинские организации (6):    Итого </t>
  </si>
  <si>
    <t>Медицинские организации особого типа</t>
  </si>
  <si>
    <t>ГБУЗ "Медицинский информационно - аналитический центр Калининградской области"</t>
  </si>
  <si>
    <t xml:space="preserve">ГБУЗ " Бюро судебно - медицинской экспертизы  Калининградской области" </t>
  </si>
  <si>
    <t>ГБУЗ  "Центр медицинской профилактики и реабилитации Калининградской области"</t>
  </si>
  <si>
    <t xml:space="preserve">Медицинские организации особого типа (3):    Итого </t>
  </si>
  <si>
    <t>2013 год</t>
  </si>
  <si>
    <t>2014 год</t>
  </si>
  <si>
    <t>Всего врачей (без Министерства здравоохранения и медицинских организаций по надзору)</t>
  </si>
  <si>
    <t xml:space="preserve">всего врачей в государственных учреждениях </t>
  </si>
  <si>
    <t xml:space="preserve">     в т.ч. в межмуниципальных центрах</t>
  </si>
  <si>
    <t>Всего коек (без коек санаторно-курортных медицинских организаций)</t>
  </si>
  <si>
    <t xml:space="preserve">всего коек в государственных учреждениях </t>
  </si>
  <si>
    <t>Фельдшерско-акушерских пунктов всего</t>
  </si>
  <si>
    <t>Административно-территориальные образования</t>
  </si>
  <si>
    <t>Всего</t>
  </si>
  <si>
    <t>Муж-чины</t>
  </si>
  <si>
    <t>Женщины</t>
  </si>
  <si>
    <t xml:space="preserve">Трудо-способ-ного возраста </t>
  </si>
  <si>
    <t xml:space="preserve">Старше трудо-способ-ного возраста </t>
  </si>
  <si>
    <t>из них: 0-14 лет включительно</t>
  </si>
  <si>
    <t>15-17 лет включительно</t>
  </si>
  <si>
    <t>их них: мужчин</t>
  </si>
  <si>
    <t>женщин</t>
  </si>
  <si>
    <t>в т.ч 15-49 лет</t>
  </si>
  <si>
    <t>всего</t>
  </si>
  <si>
    <t>из них: жен. пола</t>
  </si>
  <si>
    <t>дети до 1 года</t>
  </si>
  <si>
    <t>Всего по области</t>
  </si>
  <si>
    <t>ГО  г. Калининград</t>
  </si>
  <si>
    <t>ГО  г. Пионерский</t>
  </si>
  <si>
    <t>ГО  г. Светлый</t>
  </si>
  <si>
    <t>ГО  г. Советск</t>
  </si>
  <si>
    <t>МР Балтийский</t>
  </si>
  <si>
    <t>МР Зеленоградский</t>
  </si>
  <si>
    <t>МР Краснознаменский</t>
  </si>
  <si>
    <t>МР Светлогорский</t>
  </si>
  <si>
    <t>МР Неманский</t>
  </si>
  <si>
    <t>МР Нестеровский</t>
  </si>
  <si>
    <t>МР Полесский</t>
  </si>
  <si>
    <t>МР Правдинский</t>
  </si>
  <si>
    <t>МР Славский</t>
  </si>
  <si>
    <t>МР Черняховский</t>
  </si>
  <si>
    <t>По данным Территориального органа Федеральной службы государственной статистики по Калининградской области</t>
  </si>
  <si>
    <t>Административно-территоральные образования</t>
  </si>
  <si>
    <t>все население</t>
  </si>
  <si>
    <t>в том числе:</t>
  </si>
  <si>
    <t>городское</t>
  </si>
  <si>
    <t>сельское</t>
  </si>
  <si>
    <t>Калининградская область</t>
  </si>
  <si>
    <t>Городской округ - город Калининград</t>
  </si>
  <si>
    <t>Ленинградский район</t>
  </si>
  <si>
    <t>Московский район</t>
  </si>
  <si>
    <t>Центральный район</t>
  </si>
  <si>
    <t>Гвардейский городской округ</t>
  </si>
  <si>
    <t>г. Гвардейск</t>
  </si>
  <si>
    <t>Гурьевский городской округ</t>
  </si>
  <si>
    <t>г. Гурьевск</t>
  </si>
  <si>
    <t>Гусевский городской округ</t>
  </si>
  <si>
    <t>г. Гусев</t>
  </si>
  <si>
    <t>Городской округ - город Ладушкин</t>
  </si>
  <si>
    <t>г. Ладушкин</t>
  </si>
  <si>
    <t>Городской округ - город Мамоново</t>
  </si>
  <si>
    <t>г. Мамоново</t>
  </si>
  <si>
    <t>Озерский городской округ</t>
  </si>
  <si>
    <t>г. Озерск</t>
  </si>
  <si>
    <t>Городской округ - город Пионерский</t>
  </si>
  <si>
    <t>г. Пионерский</t>
  </si>
  <si>
    <t>г. Светлый</t>
  </si>
  <si>
    <t>Городской округ - город Советск</t>
  </si>
  <si>
    <t>г. Советск</t>
  </si>
  <si>
    <t>г. Багратионовск</t>
  </si>
  <si>
    <t>Муниципальный район Балтийский</t>
  </si>
  <si>
    <t>г. Балтийск</t>
  </si>
  <si>
    <t>г. Приморск</t>
  </si>
  <si>
    <t>Продолжение</t>
  </si>
  <si>
    <t>г. Зеленоградск</t>
  </si>
  <si>
    <t>г. Краснознаменск</t>
  </si>
  <si>
    <t>Муниципальный район Светлогорский</t>
  </si>
  <si>
    <t>г. Светлогорск</t>
  </si>
  <si>
    <t>пгт. Донское</t>
  </si>
  <si>
    <t>пгт. Приморье</t>
  </si>
  <si>
    <t>Муниципальный район Нестеровский</t>
  </si>
  <si>
    <t>г. Нестеров</t>
  </si>
  <si>
    <t>Окончание</t>
  </si>
  <si>
    <t>г. Правдинск</t>
  </si>
  <si>
    <t>пгт. Железнодорожный</t>
  </si>
  <si>
    <t>(в процентах к общей численности населения)*</t>
  </si>
  <si>
    <t>Годы</t>
  </si>
  <si>
    <t>Численность населения по основным возрастным группам на начало года</t>
  </si>
  <si>
    <t>моложе трудоспособного возраста  (мужчины и женщины 0-15 лет)</t>
  </si>
  <si>
    <t>в трудоспособном возрасте                     (мужчины 16-59, женщины 16-54)</t>
  </si>
  <si>
    <t>старше трудоспособного возраста                          (мужчины 60 и старше, женщины 55 и старше)</t>
  </si>
  <si>
    <t>1959 год</t>
  </si>
  <si>
    <t>1979 год</t>
  </si>
  <si>
    <t>1989 год</t>
  </si>
  <si>
    <t>1994 год</t>
  </si>
  <si>
    <t>1995 год</t>
  </si>
  <si>
    <t>1996 год</t>
  </si>
  <si>
    <t>1997 год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</si>
  <si>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</si>
  <si>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</si>
  <si>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</si>
  <si>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</si>
  <si>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</si>
  <si>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</si>
  <si>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</si>
  <si>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</si>
  <si>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</si>
  <si>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</si>
  <si>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</si>
  <si>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</si>
  <si>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</si>
  <si>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</si>
  <si>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</si>
  <si>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*  сумма показателей по графам равна 100%</t>
  </si>
  <si>
    <t>Административно-территориальные  образования</t>
  </si>
  <si>
    <t>Естественный прирост</t>
  </si>
  <si>
    <t xml:space="preserve">ГО  г. Ладушкин </t>
  </si>
  <si>
    <t xml:space="preserve">ГО  г. Мамоново </t>
  </si>
  <si>
    <t xml:space="preserve">МР Багратионовский </t>
  </si>
  <si>
    <t>ОБЩИЕ   МЕДИКО-ДЕМОГРАФИЧЕСКИЕ   ДАННЫЕ</t>
  </si>
  <si>
    <t>ПО   КАЛИНИНГРАДСКОЙ   ОБЛАСТИ</t>
  </si>
  <si>
    <t>П о к а з а т е л и</t>
  </si>
  <si>
    <t>1.</t>
  </si>
  <si>
    <t>2.</t>
  </si>
  <si>
    <t xml:space="preserve">Родилось всего (абс. число) </t>
  </si>
  <si>
    <t>3.</t>
  </si>
  <si>
    <t>4.</t>
  </si>
  <si>
    <t>Родилось мертвыми (абс. число)</t>
  </si>
  <si>
    <t>5.</t>
  </si>
  <si>
    <t>Коэффициент мертворождаемости (на 1 000 родившихся живыми и мёртвыми)</t>
  </si>
  <si>
    <t>8.</t>
  </si>
  <si>
    <t>Умерло населения всего (абс. число)</t>
  </si>
  <si>
    <t>9.</t>
  </si>
  <si>
    <t>Общий коэффициент естественного прироста (убыли)  населения</t>
  </si>
  <si>
    <t>10.</t>
  </si>
  <si>
    <t>Умерло детей до года</t>
  </si>
  <si>
    <t>11.</t>
  </si>
  <si>
    <t>Младенческая смертность (на 1 000 родившихся живыми)</t>
  </si>
  <si>
    <t>12.</t>
  </si>
  <si>
    <t>Материнская смертность (абс. число)</t>
  </si>
  <si>
    <t>-</t>
  </si>
  <si>
    <t>13.</t>
  </si>
  <si>
    <t>Материнская смертность (на 100 000  живорожденных)</t>
  </si>
  <si>
    <t>Умерло в трудоспособном возрасте (абс. число):</t>
  </si>
  <si>
    <t xml:space="preserve">     в т.ч. мужчин</t>
  </si>
  <si>
    <t xml:space="preserve">               женщин</t>
  </si>
  <si>
    <t>ОЖИДАЕМАЯ  ПРОДОЛЖИТЕЛЬНОСТЬ   ЖИЗНИ</t>
  </si>
  <si>
    <t>(Число лет)</t>
  </si>
  <si>
    <t>Российская Федерация</t>
  </si>
  <si>
    <t>Оба пола</t>
  </si>
  <si>
    <t>Мужчины</t>
  </si>
  <si>
    <t>1  9  9  0</t>
  </si>
  <si>
    <t>1  9  9  1</t>
  </si>
  <si>
    <t>1  9  9  2</t>
  </si>
  <si>
    <t>1  9  9  3</t>
  </si>
  <si>
    <t>1  9  9  4</t>
  </si>
  <si>
    <t>1  9  9  5</t>
  </si>
  <si>
    <t>1  9  9  6</t>
  </si>
  <si>
    <t>1  9  9  7</t>
  </si>
  <si>
    <t>1  9  9  8</t>
  </si>
  <si>
    <t>1  9  9  9</t>
  </si>
  <si>
    <t>2  0  0  0</t>
  </si>
  <si>
    <t>2  0  0  1</t>
  </si>
  <si>
    <t>2  0  0  2</t>
  </si>
  <si>
    <t>2  0  0  3</t>
  </si>
  <si>
    <t>2  0  0  4</t>
  </si>
  <si>
    <t>2  0  0  5</t>
  </si>
  <si>
    <t>2  0  0  6</t>
  </si>
  <si>
    <t>2  0  0  7</t>
  </si>
  <si>
    <t>2  0  0  8</t>
  </si>
  <si>
    <t>2   0  0  9</t>
  </si>
  <si>
    <t>2  0  1  0</t>
  </si>
  <si>
    <t>2  0  1  1</t>
  </si>
  <si>
    <t>2  0  1  2</t>
  </si>
  <si>
    <t>2  0  1  3</t>
  </si>
  <si>
    <t xml:space="preserve">   (Показатели  рассчитаны на среднегодовую численность населения)</t>
  </si>
  <si>
    <t xml:space="preserve">Основные причины </t>
  </si>
  <si>
    <t>2 0 1 4</t>
  </si>
  <si>
    <t>Ранг</t>
  </si>
  <si>
    <t>абс. число</t>
  </si>
  <si>
    <t>Инфекционные и паразитарные болезни</t>
  </si>
  <si>
    <t>Новообразования</t>
  </si>
  <si>
    <t>II</t>
  </si>
  <si>
    <t xml:space="preserve"> Болезни крови и кроветворных органов </t>
  </si>
  <si>
    <t>Болезни эндокринной системы</t>
  </si>
  <si>
    <t>Болезни нервной системы, органов чувств, психические заболевания</t>
  </si>
  <si>
    <t>Болезни системы кровообращения</t>
  </si>
  <si>
    <t>I</t>
  </si>
  <si>
    <t>в т.ч.цереброваскулярные заболевания</t>
  </si>
  <si>
    <t>ишемические болезни сердца</t>
  </si>
  <si>
    <t>Болезни органов дыхания</t>
  </si>
  <si>
    <t>Дизентерия клиническая</t>
  </si>
  <si>
    <t>Бак.носит.дизентерии</t>
  </si>
  <si>
    <t xml:space="preserve">ПРОЧИЕ   О К И </t>
  </si>
  <si>
    <t xml:space="preserve"> ОКИ устан. этиологии.</t>
  </si>
  <si>
    <t>ОКИ  бактериальной этиол.</t>
  </si>
  <si>
    <t>ОКИ вызванные эшерихиями</t>
  </si>
  <si>
    <t>ОКИ  вызванные йерсиниями</t>
  </si>
  <si>
    <t>ОКИ вирусной этиолог.</t>
  </si>
  <si>
    <t>ОКИ ротавирусные</t>
  </si>
  <si>
    <t>ОКИ вызв.вир.Норволк</t>
  </si>
  <si>
    <t>ОКИ неустан. этиологии</t>
  </si>
  <si>
    <t>в том числе дети до 17 лет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</si>
  <si>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</si>
  <si>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</si>
  <si>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</si>
  <si>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</si>
  <si>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</si>
  <si>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Хронические вирусные гепатиты В</t>
  </si>
  <si>
    <t>Хронические вирусные гепатиты С</t>
  </si>
  <si>
    <t xml:space="preserve">Прочие хронические вирусные гепатиты </t>
  </si>
  <si>
    <t>Носители гепатита В</t>
  </si>
  <si>
    <t>Полиомиелит острый</t>
  </si>
  <si>
    <t>Острые вялые параличи</t>
  </si>
  <si>
    <t>Дифтерия</t>
  </si>
  <si>
    <t>Энтеровирусные инфекции</t>
  </si>
  <si>
    <t>Энтеровирусный менингит</t>
  </si>
  <si>
    <t>Бактерионосители дифтерии</t>
  </si>
  <si>
    <t>Коклюш</t>
  </si>
  <si>
    <t>Коклюш бактер. подтвержденный</t>
  </si>
  <si>
    <t>Скарлатина</t>
  </si>
  <si>
    <t>Ветряная оспа</t>
  </si>
  <si>
    <t>К о р ь</t>
  </si>
  <si>
    <t>Краснуха</t>
  </si>
  <si>
    <t>Паротит эпидемический</t>
  </si>
  <si>
    <t>Менингококковая инфекция</t>
  </si>
  <si>
    <t>в т.ч. генерализованные формы</t>
  </si>
  <si>
    <t>Туляремия</t>
  </si>
  <si>
    <t>Бруцеллез</t>
  </si>
  <si>
    <t>Клещевой энцефалит</t>
  </si>
  <si>
    <t>Болезнь Лайма</t>
  </si>
  <si>
    <t>Геморрагические лихорадки</t>
  </si>
  <si>
    <t>ГЛПС</t>
  </si>
  <si>
    <t>Бешенство</t>
  </si>
  <si>
    <t>Укусы животными</t>
  </si>
  <si>
    <r>
      <t xml:space="preserve"> </t>
    </r>
    <r>
      <rPr>
        <i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 дикими </t>
    </r>
  </si>
  <si>
    <t>Инфекционный мононуклеоз</t>
  </si>
  <si>
    <t>Орнитоз</t>
  </si>
  <si>
    <t>Риккетсиозы</t>
  </si>
  <si>
    <t>Сыпной тиф</t>
  </si>
  <si>
    <t>Болезнь Бриля</t>
  </si>
  <si>
    <t>Лихорадка Ку</t>
  </si>
  <si>
    <t>Клещевой сыпной тиф</t>
  </si>
  <si>
    <t>Педикулез</t>
  </si>
  <si>
    <t>Лептоспироз</t>
  </si>
  <si>
    <t>Туберкулез активный</t>
  </si>
  <si>
    <t>ТВС органов дыхания</t>
  </si>
  <si>
    <t>ТВС бациллярные формы</t>
  </si>
  <si>
    <t>Сифилис</t>
  </si>
  <si>
    <t>Гонорея острая и                              хроническая</t>
  </si>
  <si>
    <t xml:space="preserve">Грипп + О Р З </t>
  </si>
  <si>
    <t xml:space="preserve">О Р З </t>
  </si>
  <si>
    <t xml:space="preserve">Г Р И П П </t>
  </si>
  <si>
    <t xml:space="preserve">Внебольничная пневмония </t>
  </si>
  <si>
    <t>Цитомегаловирусная инфекция</t>
  </si>
  <si>
    <t>Лямблиоз</t>
  </si>
  <si>
    <t>Аскаридоз</t>
  </si>
  <si>
    <t>Энтеробиоз</t>
  </si>
  <si>
    <t>Поствакцинальные осложнения</t>
  </si>
  <si>
    <t>ГСИ  новорожденных</t>
  </si>
  <si>
    <t>Совокупная ВИЧ-инфици-рованность</t>
  </si>
  <si>
    <t>Заболева-емость</t>
  </si>
  <si>
    <t>УМЕРШИЕ   ОТ   СПИДа   ПО   ОБЛАСТИ   ЗА   ВСЕ   ГОДЫ   НАБЛЮДЕНИЯ</t>
  </si>
  <si>
    <t>ПОКАЗАТЕЛИ ДЕЯТЕЛЬНОСТИ НАРКОЛОГИЧЕСКОЙ СЛУЖБЫ</t>
  </si>
  <si>
    <t>Штатные должности врачей-психиатров-наркологов</t>
  </si>
  <si>
    <t>Занятые должности врачей-психиатров-наркологов</t>
  </si>
  <si>
    <t>Число наркологических коек на конец отчётного года всего</t>
  </si>
  <si>
    <t>Посещений к врачам-психиатрам-наркологам</t>
  </si>
  <si>
    <t>КОНТИНГЕНТ   БОЛЬНЫХ   АЛКОГОЛЬНЫМИ   ПСИХОЗАМИ, АЛКОГОЛИЗМОМ,</t>
  </si>
  <si>
    <t>(На 100 000 населения)</t>
  </si>
  <si>
    <t>Наименование</t>
  </si>
  <si>
    <t>впервые в жизни</t>
  </si>
  <si>
    <t>Синдром зависимости от алкоголя + алкогольные психозы</t>
  </si>
  <si>
    <t>Алкогольные психозы</t>
  </si>
  <si>
    <t>Синдром зависимости от наркотических веществ (наркомания)</t>
  </si>
  <si>
    <t>Синдром зависимости от ненаркотических веществ (токсикомания)</t>
  </si>
  <si>
    <t>Штатные должности врачей психиатров</t>
  </si>
  <si>
    <t>Занятые должности врачей психиатров</t>
  </si>
  <si>
    <t>Физические лица врачей психиатров (основных работников)</t>
  </si>
  <si>
    <t>Число психиатрических коек на конец отчётного года всего</t>
  </si>
  <si>
    <t>Посещений на одного жителя в год (взрослого населения)</t>
  </si>
  <si>
    <t>Посещений к врачам-психиатрам</t>
  </si>
  <si>
    <t>Штатные должности врачей-психиатров детских</t>
  </si>
  <si>
    <t>Занятые должности врачей - психиатров детских</t>
  </si>
  <si>
    <t>Физические лица врачей психиатров детских (основных работников)</t>
  </si>
  <si>
    <t>Число психиатрических коек на конец отчётного года для детей</t>
  </si>
  <si>
    <t>Посещений на одного жителя в год (соответствующего возраста)</t>
  </si>
  <si>
    <t>Посещений к врачам-психиатрам детским</t>
  </si>
  <si>
    <t xml:space="preserve">  ВРАЧИ - ПСИХОТЕРАПЕВТЫ</t>
  </si>
  <si>
    <t>Штатные должности врачей-психотерапевтов</t>
  </si>
  <si>
    <t>Занятые должности врачей-психотерапевтов</t>
  </si>
  <si>
    <t>Физические лица врачей-психотерапевтов (основных работников)</t>
  </si>
  <si>
    <t>Посещений к врачам-психотерапевтам на одного жителя в год</t>
  </si>
  <si>
    <t xml:space="preserve">Посещений к врачам-психотерапевтам </t>
  </si>
  <si>
    <t xml:space="preserve">Наименование </t>
  </si>
  <si>
    <t>В С Е Г О</t>
  </si>
  <si>
    <t>Психозы и состояния слабоумия</t>
  </si>
  <si>
    <t>в т.ч. шизофрения</t>
  </si>
  <si>
    <t>Расстройства непсихотического характера</t>
  </si>
  <si>
    <t>Умственная отсталость</t>
  </si>
  <si>
    <t xml:space="preserve"> Наименование муниципального образования</t>
  </si>
  <si>
    <t>Кол-во отделений</t>
  </si>
  <si>
    <t>% укомплек- тованности</t>
  </si>
  <si>
    <t xml:space="preserve">ПОКАЗАТЕЛИ  РАБОТЫ  СТАНЦИЙ  И  ОТДЕЛЕНИЙ  СКОРОЙ </t>
  </si>
  <si>
    <t>МЕДИЦИНСКОЙ ПОМОЩИ   (На 1 000 населения)</t>
  </si>
  <si>
    <t>По поводу внезапных заболеваний и состояний</t>
  </si>
  <si>
    <t>Число выездных бригад</t>
  </si>
  <si>
    <t>Число лиц, которым оказана помощь</t>
  </si>
  <si>
    <t>врачебных общепрофиль- ных</t>
  </si>
  <si>
    <t>фельдшер- ских</t>
  </si>
  <si>
    <t>специализиро-ванных</t>
  </si>
  <si>
    <t>врачебными бригадами</t>
  </si>
  <si>
    <t>специализиро-ванными бригадами</t>
  </si>
  <si>
    <t>врачебными</t>
  </si>
  <si>
    <t>фельдшер- скими</t>
  </si>
  <si>
    <t>специализиро-ванными</t>
  </si>
  <si>
    <t>фельдшерс- кими бригадами</t>
  </si>
  <si>
    <t>ГО  г.Ладушкин</t>
  </si>
  <si>
    <t xml:space="preserve">ГО  г.Мамоново   </t>
  </si>
  <si>
    <t xml:space="preserve">ГО  г.Пионерский   </t>
  </si>
  <si>
    <t>ГО  г.Светлый</t>
  </si>
  <si>
    <t xml:space="preserve">ГО  г.Советск    </t>
  </si>
  <si>
    <t xml:space="preserve">МР Балтийский </t>
  </si>
  <si>
    <t xml:space="preserve">МР Неманский </t>
  </si>
  <si>
    <t xml:space="preserve">МР Нестеровский </t>
  </si>
  <si>
    <t xml:space="preserve">МР Полесский </t>
  </si>
  <si>
    <t xml:space="preserve">МР Черняховский </t>
  </si>
  <si>
    <t>Бригада- функциональная единица  станции (отделения) скорой медицинской помощи для обеспечения работы в одну смену (6 час.)</t>
  </si>
  <si>
    <t>Число лиц, которым оказана помощь при выездах</t>
  </si>
  <si>
    <t>из них</t>
  </si>
  <si>
    <t xml:space="preserve">По России </t>
  </si>
  <si>
    <t>Медицинские организации</t>
  </si>
  <si>
    <t>Число должностей в целом по организации</t>
  </si>
  <si>
    <t>штатных</t>
  </si>
  <si>
    <t>занятых</t>
  </si>
  <si>
    <t>физ. лиц</t>
  </si>
  <si>
    <t>Число медицинских организаций, имеющих стоматологические отделения (кабинеты)</t>
  </si>
  <si>
    <t>Число челюстно-лицевых коек на конец отчётного года всего</t>
  </si>
  <si>
    <t xml:space="preserve">в том числе:     взрослые </t>
  </si>
  <si>
    <t xml:space="preserve">                         дети в возрасте 0-17 лет включительно</t>
  </si>
  <si>
    <t xml:space="preserve">Из числа лиц, профилактически осмотренных нуждалось в санации всего (% к числу осмотренных) </t>
  </si>
  <si>
    <t xml:space="preserve">                      дети в возрасте 0-17 лет включительно</t>
  </si>
  <si>
    <t xml:space="preserve">   санировано всего (% к числу нуждавшихся в санации)</t>
  </si>
  <si>
    <t xml:space="preserve">               дети в возрасте 0-17 лет включительно</t>
  </si>
  <si>
    <t>Число лиц получивших протезы - всего</t>
  </si>
  <si>
    <t>3.2.</t>
  </si>
  <si>
    <t>Число коек патологии беременных</t>
  </si>
  <si>
    <t>(основные работники)</t>
  </si>
  <si>
    <t>Население</t>
  </si>
  <si>
    <t>всего проживает</t>
  </si>
  <si>
    <t xml:space="preserve">Мужчины </t>
  </si>
  <si>
    <t xml:space="preserve">Женщины </t>
  </si>
  <si>
    <t>СОСТАВ  БОЛЬНЫХ  В  СТАЦИОНАРЕ С ОСТРЫМИ  СЕРДЕЧНО-СОСУДИСТЫМИ ЗАБОЛЕВАНИЯМИ,  СРОКИ  И  ИСХОД  ЛЕЧЕНИЯ</t>
  </si>
  <si>
    <t>2015 год</t>
  </si>
  <si>
    <t>Наименование заболеваний</t>
  </si>
  <si>
    <t xml:space="preserve">Общая заболеваемость </t>
  </si>
  <si>
    <t xml:space="preserve">Первичная заболеваемость </t>
  </si>
  <si>
    <t xml:space="preserve">Состоит под диспансерным наблюдением на конец отчётного года </t>
  </si>
  <si>
    <t xml:space="preserve">   в т.ч.: злокачественные</t>
  </si>
  <si>
    <t xml:space="preserve">Болезни крови и кроветворных органов </t>
  </si>
  <si>
    <t>Болезни эндокринной системы, нарушения обмена веществ, иммунитета</t>
  </si>
  <si>
    <t>Сахарный диабет</t>
  </si>
  <si>
    <t xml:space="preserve">Психические расстройства </t>
  </si>
  <si>
    <t xml:space="preserve">Болезни глаза и его придаточного аппарата      </t>
  </si>
  <si>
    <t>Болезни уха и сосцевидного отростка</t>
  </si>
  <si>
    <t xml:space="preserve">   Ишемическая болезнь сердца*</t>
  </si>
  <si>
    <t xml:space="preserve">   Цереброваскулярные болезни</t>
  </si>
  <si>
    <t xml:space="preserve">Болезни органов пищеварения  </t>
  </si>
  <si>
    <t>Болезни кожи и подкожной клетчатки</t>
  </si>
  <si>
    <t>Болезни костно-мышечной системы и соединительной ткани</t>
  </si>
  <si>
    <t xml:space="preserve">Беременность, роды и послеродовый период** </t>
  </si>
  <si>
    <t>Отдельные состояния, возникающие в перинатальном периоде***</t>
  </si>
  <si>
    <t>Врожденные аномалии</t>
  </si>
  <si>
    <t xml:space="preserve">Травмы и отравления </t>
  </si>
  <si>
    <t>По России</t>
  </si>
  <si>
    <t xml:space="preserve">                           3. *** - расчет произведен на детское население ( 0 – 1 год)</t>
  </si>
  <si>
    <t>Профиль коек</t>
  </si>
  <si>
    <t>Число коек</t>
  </si>
  <si>
    <t>Среднее число дней работы  койки в году</t>
  </si>
  <si>
    <t xml:space="preserve">Средняя длительность пребывания больного на койке  </t>
  </si>
  <si>
    <t>Больнич- ная леталь- ность</t>
  </si>
  <si>
    <t>ВСЕГО</t>
  </si>
  <si>
    <t>в т.ч.: Аллергологические для взрослых</t>
  </si>
  <si>
    <t>Аллергологические для детей</t>
  </si>
  <si>
    <t>Аллергологические всего</t>
  </si>
  <si>
    <t>Для беременных и рожениц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</si>
  <si>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</si>
  <si>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</si>
  <si>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 репродуктивных технологий</t>
  </si>
  <si>
    <t>Гинекологические для детей</t>
  </si>
  <si>
    <t>Гинекологические всего</t>
  </si>
  <si>
    <t>Гастроэнтерологические для взрослых</t>
  </si>
  <si>
    <t>Гастроэнтерологические для детей</t>
  </si>
  <si>
    <t>Гастроэнтерологические всего</t>
  </si>
  <si>
    <t>Гематологические для взрослых</t>
  </si>
  <si>
    <t>Гематологические для детей</t>
  </si>
  <si>
    <t>Гематологические всего</t>
  </si>
  <si>
    <t>Геронтологические</t>
  </si>
  <si>
    <t>Дерматологические для взрослых</t>
  </si>
  <si>
    <t>Дерматологические для детей</t>
  </si>
  <si>
    <t>Дерматологические всего</t>
  </si>
  <si>
    <t>Венерологические для взрослых</t>
  </si>
  <si>
    <t>Венерологические для детей</t>
  </si>
  <si>
    <t>Венерологические всего</t>
  </si>
  <si>
    <t>Инфекционные для взрослых</t>
  </si>
  <si>
    <t xml:space="preserve">   из них лепрозные</t>
  </si>
  <si>
    <t>Инфекционные для детей</t>
  </si>
  <si>
    <t>Инфекционные всего</t>
  </si>
  <si>
    <t>продолжение</t>
  </si>
  <si>
    <t>Кардиологические для взрослых</t>
  </si>
  <si>
    <t xml:space="preserve">  из них: кардиологические интенсивной терапии</t>
  </si>
  <si>
    <t xml:space="preserve">  кардиологические для больных с острым инфарктом миокарда</t>
  </si>
  <si>
    <t>Кардиологические для детей</t>
  </si>
  <si>
    <t>Кардиологические всего</t>
  </si>
  <si>
    <t>Наркологические</t>
  </si>
  <si>
    <t>Неврологические для взрослых</t>
  </si>
  <si>
    <t xml:space="preserve">  из них: неврологические для больных с острыми нарушениями мозгового кровообращения</t>
  </si>
  <si>
    <t xml:space="preserve">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</si>
  <si>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</si>
  <si>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</si>
  <si>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Неврологические всего</t>
  </si>
  <si>
    <t>Нефрологические для взрослых</t>
  </si>
  <si>
    <t>Нефрологические для детей</t>
  </si>
  <si>
    <t>Нефрологические всего</t>
  </si>
  <si>
    <t>Онкологические для взрослых</t>
  </si>
  <si>
    <t>Онкологические для детей</t>
  </si>
  <si>
    <t>Онкологические всего</t>
  </si>
  <si>
    <t xml:space="preserve"> Оториноларингологические для взрослых</t>
  </si>
  <si>
    <t xml:space="preserve">   из них оториноларингологические для кохлеарной имплантации</t>
  </si>
  <si>
    <t xml:space="preserve"> Оториноларингологические для детей</t>
  </si>
  <si>
    <t xml:space="preserve"> Оториноларингологические всего</t>
  </si>
  <si>
    <t>Офтальмологические для взрослых</t>
  </si>
  <si>
    <t>Офтальмологические для детей</t>
  </si>
  <si>
    <t>Офтальмологические всего</t>
  </si>
  <si>
    <t>Ожоговые</t>
  </si>
  <si>
    <t>Паллиативные для взрослых</t>
  </si>
  <si>
    <t>Паллиативные для детей</t>
  </si>
  <si>
    <t>Паллиативные всего</t>
  </si>
  <si>
    <t>Педиатрические соматические</t>
  </si>
  <si>
    <t xml:space="preserve">   из них патологии новорожднных и недоношенных детей</t>
  </si>
  <si>
    <t>Проктологические</t>
  </si>
  <si>
    <t>Психиатрические для взрослых</t>
  </si>
  <si>
    <t xml:space="preserve">   из них: психосоматические</t>
  </si>
  <si>
    <t xml:space="preserve">   соматопсихиатрические</t>
  </si>
  <si>
    <t xml:space="preserve">   психиатрические для судебно- медицинской экспертизы</t>
  </si>
  <si>
    <t>Психиатрические для детей</t>
  </si>
  <si>
    <t>Психиатрические всего</t>
  </si>
  <si>
    <t>Профпатологические</t>
  </si>
  <si>
    <t>Пульмонологические для взрослых</t>
  </si>
  <si>
    <t>Пульмонологические для детей</t>
  </si>
  <si>
    <t>Пульмонологические всего</t>
  </si>
  <si>
    <t>Радиологические</t>
  </si>
  <si>
    <t>Реабилитационные самотические для взрослых</t>
  </si>
  <si>
    <t xml:space="preserve">   из них:реабилитационные для больных с заболеваниями ЦНС и органов чувств</t>
  </si>
  <si>
    <t xml:space="preserve">   реабилитационные для больных с заболеваниями опорно-двигательного аппарата и периферической нервной системы</t>
  </si>
  <si>
    <t xml:space="preserve">   реабилитационные для наркологических больных</t>
  </si>
  <si>
    <t>Реабилитационные соматические для детей</t>
  </si>
  <si>
    <t>Реабилитационные соматические всего</t>
  </si>
  <si>
    <t>Реанимационные</t>
  </si>
  <si>
    <t xml:space="preserve">   из них: реанимационные для новорожденных</t>
  </si>
  <si>
    <t xml:space="preserve">   интенсивной терапии</t>
  </si>
  <si>
    <t>Болезни органов пищеварения</t>
  </si>
  <si>
    <t>Болезни мочеполовой системы</t>
  </si>
  <si>
    <t>Врождённые аномалии (пороки развития )</t>
  </si>
  <si>
    <t>Отдельные состояния возникшие в перинатальном периоде</t>
  </si>
  <si>
    <t>Внешние паричины</t>
  </si>
  <si>
    <t>III</t>
  </si>
  <si>
    <t>Прочие болезни (старость, неточно обозначенные состояния)</t>
  </si>
  <si>
    <t>Всего по области по всем причинам</t>
  </si>
  <si>
    <t>Основные причины смерти</t>
  </si>
  <si>
    <t>на 100 тысяч</t>
  </si>
  <si>
    <t>% к итогу</t>
  </si>
  <si>
    <t>V</t>
  </si>
  <si>
    <t>ВИЧ</t>
  </si>
  <si>
    <t xml:space="preserve">Новообразования </t>
  </si>
  <si>
    <t xml:space="preserve">  в т.ч. злокачественные</t>
  </si>
  <si>
    <t>Болезни нервной системы</t>
  </si>
  <si>
    <t>Психические расстройства</t>
  </si>
  <si>
    <t>Болезни системы кровообращения:</t>
  </si>
  <si>
    <t>цереброваскулярные болезни</t>
  </si>
  <si>
    <t>IV</t>
  </si>
  <si>
    <t>Внешние причины</t>
  </si>
  <si>
    <t>Калининградская область                                        (все причины)</t>
  </si>
  <si>
    <t>Болезни эндокринной системы, расстройства питания, обмена веществ</t>
  </si>
  <si>
    <t>Болезни нервной системы,органов чувств, психические заболевания</t>
  </si>
  <si>
    <t>Несчастные случаи, травмы и отравления</t>
  </si>
  <si>
    <t>Калининградская область                                     (все причины)</t>
  </si>
  <si>
    <t>Врожденные аномалии                                                          (пороки развития)</t>
  </si>
  <si>
    <t>Отдельные состояния, возникающие в перинатальном периоде</t>
  </si>
  <si>
    <t>Наименование организации</t>
  </si>
  <si>
    <t xml:space="preserve">В С Е Г О </t>
  </si>
  <si>
    <t>в т.ч. врачи</t>
  </si>
  <si>
    <t>средний медицинский персонал</t>
  </si>
  <si>
    <t>младший медицинский персонал</t>
  </si>
  <si>
    <t>штатные</t>
  </si>
  <si>
    <t>занятые</t>
  </si>
  <si>
    <t>физ. лица</t>
  </si>
  <si>
    <t>Медицинские организации 1 уровня</t>
  </si>
  <si>
    <t>Медицинские организации 2 уровня</t>
  </si>
  <si>
    <t xml:space="preserve">     в том числе межмуниципальные центры</t>
  </si>
  <si>
    <t>Медицинские организации 3 уровня</t>
  </si>
  <si>
    <t>Итого государственные</t>
  </si>
  <si>
    <t>Итого федеральные</t>
  </si>
  <si>
    <t>В С Е Г О по территории</t>
  </si>
  <si>
    <t>Обеспеченность врачами на 10 000 населения</t>
  </si>
  <si>
    <t>Обеспеченность врачами  клинических специальностей на 10 000 населения</t>
  </si>
  <si>
    <t xml:space="preserve">Обеспеченность средним медицинским персоналом на       10 000 населения </t>
  </si>
  <si>
    <t xml:space="preserve">    Калининградская область</t>
  </si>
  <si>
    <t xml:space="preserve">КВАЛИФИКАЦИЯ МЕДИЦИНСКИХ КАДРОВ </t>
  </si>
  <si>
    <t>Медицинские и фармацевтические
работники</t>
  </si>
  <si>
    <t xml:space="preserve">Всего </t>
  </si>
  <si>
    <t>высшую</t>
  </si>
  <si>
    <t>первую</t>
  </si>
  <si>
    <t>вторую</t>
  </si>
  <si>
    <t>абс.ч.</t>
  </si>
  <si>
    <t>%</t>
  </si>
  <si>
    <t>1. ВРАЧИ</t>
  </si>
  <si>
    <t>2. ПРОВИЗОРЫ</t>
  </si>
  <si>
    <t>3. СРЕДНИЙ МЕДИЦИНСКИЙ ПЕРСОНАЛ</t>
  </si>
  <si>
    <t>4. ФАРМАЦЕВТЫ</t>
  </si>
  <si>
    <t>имеют катего- рию</t>
  </si>
  <si>
    <t>Провизоры</t>
  </si>
  <si>
    <t>Фармацевты</t>
  </si>
  <si>
    <t>СОСТОЯНИЕ  УЧАСТКОВОЙ  СЛУЖБЫ  КАЛИНИНГРАДСКОЙ  ОБЛАСТИ</t>
  </si>
  <si>
    <t>Показатели</t>
  </si>
  <si>
    <t xml:space="preserve">2 0 1 3 </t>
  </si>
  <si>
    <t xml:space="preserve">1. </t>
  </si>
  <si>
    <t>Участковые терапевты</t>
  </si>
  <si>
    <t>обеспеченность на 10 000 взрослого населения</t>
  </si>
  <si>
    <t>число посещений на одного жителя в год</t>
  </si>
  <si>
    <t>1.1.</t>
  </si>
  <si>
    <t>Медицинские сестры участковые врачей-терапевтов участковых</t>
  </si>
  <si>
    <t>1.2.</t>
  </si>
  <si>
    <t>Количество врачебных терапевтических участков</t>
  </si>
  <si>
    <t>Участковые педиатры</t>
  </si>
  <si>
    <t>обеспеченность на 10 000 детского населения</t>
  </si>
  <si>
    <t>число посещений на одного ребенка в год</t>
  </si>
  <si>
    <t>2.1.</t>
  </si>
  <si>
    <t>Медицинские сестры участковые врачей-педиатров участковых</t>
  </si>
  <si>
    <t>2.2.</t>
  </si>
  <si>
    <t>Количество врачебных педиатрических участков</t>
  </si>
  <si>
    <t>Врачи ВОП</t>
  </si>
  <si>
    <t>3.1.</t>
  </si>
  <si>
    <t>Медицинские сестры врачей общей практики (семейных врачей)</t>
  </si>
  <si>
    <t>обеспеченность медицинскими сестрами, работающими с ВОП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</si>
  <si>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</si>
  <si>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</si>
  <si>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</si>
  <si>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</si>
  <si>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   из них: дети до 1 года</t>
  </si>
  <si>
    <t xml:space="preserve">Дети в возрасте 15-17 лет включительно </t>
  </si>
  <si>
    <t>Из общего числа детей 15-17 лет (стр.1) - юношей</t>
  </si>
  <si>
    <t>Контингенты взрослого населения (18 лет и старше)- всего</t>
  </si>
  <si>
    <t>Посещений врачей с профилактической целью</t>
  </si>
  <si>
    <t>Процент профилактических посещений от всех посещений врачей</t>
  </si>
  <si>
    <t>ЦЕНТРЫ ЗДОРОВЬЯ</t>
  </si>
  <si>
    <t>Наименование показателей</t>
  </si>
  <si>
    <t>из них с факторами риска</t>
  </si>
  <si>
    <t>Центры здоровья (ЦЗ):</t>
  </si>
  <si>
    <t>ЦЗ ГБУЗ КО ЦГКБ</t>
  </si>
  <si>
    <t>ЦЗ ГБУЗ КО Черняховская ЦРБ</t>
  </si>
  <si>
    <t>ЦЗ ГБУЗ КО Советская ЦГБ</t>
  </si>
  <si>
    <t>ЦЗ ГБУЗ КО Гусевская ЦРБ</t>
  </si>
  <si>
    <t>Детский ЦЗ ГБУЗ КО ДП № 1</t>
  </si>
  <si>
    <t>Мобильный ЦЗ ГБУЗ ЦМПиР КО</t>
  </si>
  <si>
    <t>Отделения(кабинеты) медицинской профилактики</t>
  </si>
  <si>
    <t>Проведено консультаций по вопросам укрепления здоровья</t>
  </si>
  <si>
    <t>Оказано оздоровительных услуг</t>
  </si>
  <si>
    <t>Число лиц, обученных основам здорового образа жизни - всего</t>
  </si>
  <si>
    <t xml:space="preserve">Число медицинских работников, обученных методике профилактики заболеваний и укрепления здоровья - всего </t>
  </si>
  <si>
    <t>Всего " школ здоровья"</t>
  </si>
  <si>
    <t xml:space="preserve">Число пациентов обученных в "школах" - всего </t>
  </si>
  <si>
    <t xml:space="preserve">   в том числе: школе для беременных</t>
  </si>
  <si>
    <t>Число проведенных массовых мероприятий - всего</t>
  </si>
  <si>
    <t>Число лиц, участвующих в мероприятиях</t>
  </si>
  <si>
    <t>включено в план диспан- серизации</t>
  </si>
  <si>
    <t>прошли диспан- серизацию</t>
  </si>
  <si>
    <t>% от плана</t>
  </si>
  <si>
    <t>21 – 36 лет</t>
  </si>
  <si>
    <t>39 – 60 лет</t>
  </si>
  <si>
    <t>Ст. 60 лет</t>
  </si>
  <si>
    <t>Заболевание/подозрение на заболевание</t>
  </si>
  <si>
    <t>выявлено заболеваний</t>
  </si>
  <si>
    <t>Некоторые инфекционные и паразитарные болезни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</si>
  <si>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</si>
  <si>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</si>
  <si>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глаза и его придаточного аппарата</t>
  </si>
  <si>
    <t xml:space="preserve">   ишемическая болезнь сердца</t>
  </si>
  <si>
    <t xml:space="preserve">   цереброваскулярные болезни</t>
  </si>
  <si>
    <t>Прочие заболевания</t>
  </si>
  <si>
    <t>ИТОГО</t>
  </si>
  <si>
    <t>ОБЩИЕ РЕЗУЛЬТАТЫ ДИСПАНСЕРИЗАЦИИ ОПРЕДЕЛЕННЫХ ГРУПП ВЗРОСЛОГО НАСЕЛЕНИЯ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</si>
  <si>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</si>
  <si>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</si>
  <si>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</si>
  <si>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Определена III группа здоровья</t>
  </si>
  <si>
    <t>Установлено диспансерное наблюдение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</si>
  <si>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</si>
  <si>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</si>
  <si>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 медицинской помощи</t>
  </si>
  <si>
    <t>Направлено на санаторно-курортное лечение</t>
  </si>
  <si>
    <t>подозрений на заболевание</t>
  </si>
  <si>
    <t>в том числе: туберкулез</t>
  </si>
  <si>
    <t xml:space="preserve">в том числе: злокачественные </t>
  </si>
  <si>
    <t>в том числе: анемии</t>
  </si>
  <si>
    <t>в том числе: сахарный диабет</t>
  </si>
  <si>
    <t>ожирение</t>
  </si>
  <si>
    <t>ишемическая болезнь сердца</t>
  </si>
  <si>
    <t>ОБЩИЕ РЕЗУЛЬТАТЫ ПРОФИЛАКТИЧЕСКИХ МЕДИЦИНСКИХ ОСМОТРОВ ВЗРОСЛОГО НАСЕЛЕНИЯ КАЛИНИНГРАДСКОЙ ОБЛАСТИ</t>
  </si>
  <si>
    <t>Результат профилактических медицинских осмотров  определенных групп взрослого населения (далее – ПМО)</t>
  </si>
  <si>
    <t>Направлено на дополнительное диагностическое исследование, не входящее в объем ПМО</t>
  </si>
  <si>
    <t>Направлено для получения специализированной, в том числе высокотехнологичной, медицинской помощи</t>
  </si>
  <si>
    <t>2  0  1  4</t>
  </si>
  <si>
    <t>2 0 1 5</t>
  </si>
  <si>
    <t xml:space="preserve">             фенилкетонурия</t>
  </si>
  <si>
    <t>Болезни нервной системы, органов чувств</t>
  </si>
  <si>
    <t xml:space="preserve">   в т.ч. ДЦП</t>
  </si>
  <si>
    <t xml:space="preserve">   в т.ч.кондуктивная и нейросенсорная потеря слуха и другие потери слуха</t>
  </si>
  <si>
    <t>Врожденные аномалии, деформации и хромосомные нарушения</t>
  </si>
  <si>
    <t xml:space="preserve">МЛАДЕНЧЕСКАЯ   СМЕРТНОСТЬ   ПО   МЕСТУ   СМЕРТИ   </t>
  </si>
  <si>
    <t>(по данным ГБУЗ "Детская областная больница Калининградской области")</t>
  </si>
  <si>
    <t>Наименование муниципального образования</t>
  </si>
  <si>
    <t>Детские больницы</t>
  </si>
  <si>
    <t xml:space="preserve">Д о м а </t>
  </si>
  <si>
    <t>Другие места</t>
  </si>
  <si>
    <t xml:space="preserve">МЛАДЕНЧЕСКАЯ   СМЕРТНОСТЬ   ОТ   ОТДЕЛЬНЫХ   ПРИЧИН   </t>
  </si>
  <si>
    <t>Врожденные пороки</t>
  </si>
  <si>
    <t xml:space="preserve">СТРУКТУРА  ПРИЧИН  МЛАДЕНЧЕСКОЙ  СМЕРТНОСТИ  ПО  НОЗОЛОГИИ </t>
  </si>
  <si>
    <t>(по данным ГБУЗ " Детская областная больница Калининградской области")</t>
  </si>
  <si>
    <t>Причины</t>
  </si>
  <si>
    <t>Инфекционные и паразитарные</t>
  </si>
  <si>
    <t>Болезни перинатальные</t>
  </si>
  <si>
    <t>Травмы и отравления</t>
  </si>
  <si>
    <t>Синдром дыхательных расстройств</t>
  </si>
  <si>
    <t xml:space="preserve">НОЗОЛОГИЧЕСКАЯ  СТРУКТУРА  НЕОНАТАЛЬНОЙ  СМЕРТНОСТИ   </t>
  </si>
  <si>
    <t>Болезни органов кровообращения</t>
  </si>
  <si>
    <t>(по данным Территориального органа Федеральной службы государственной статистики по Калининградской области)</t>
  </si>
  <si>
    <t>Инфекционные и паразитарные б-ни</t>
  </si>
  <si>
    <t>Болезни перинатального периода</t>
  </si>
  <si>
    <t>Болезни крови</t>
  </si>
  <si>
    <t xml:space="preserve">М Л А Д Е Н Ч Е С К А Я    С М Е Р Т Н О С Т Ь  </t>
  </si>
  <si>
    <t>на 1 000 родившихся живыми</t>
  </si>
  <si>
    <t>городское население</t>
  </si>
  <si>
    <t>сельское население</t>
  </si>
  <si>
    <t>РОДИЛОСЬ   МЕРТВЫМИ</t>
  </si>
  <si>
    <t>на 1 000 родившихся живыми и мертвыми</t>
  </si>
  <si>
    <t>Врачи</t>
  </si>
  <si>
    <t>Средний медицинский персонал</t>
  </si>
  <si>
    <t>Педагогичес- кий персонал</t>
  </si>
  <si>
    <t>Младший медицинский персонал</t>
  </si>
  <si>
    <t>2 0 0 6</t>
  </si>
  <si>
    <t>2 0 0 7</t>
  </si>
  <si>
    <t>2 0 0 8</t>
  </si>
  <si>
    <t>2 0 0 9</t>
  </si>
  <si>
    <t>2 0 1 0</t>
  </si>
  <si>
    <t>2 0 1 1</t>
  </si>
  <si>
    <t xml:space="preserve">2 0 1 2 </t>
  </si>
  <si>
    <t>До 1-го года</t>
  </si>
  <si>
    <t>Общая заболеваемость</t>
  </si>
  <si>
    <t xml:space="preserve">  в том числе: кишечные инфекции</t>
  </si>
  <si>
    <t xml:space="preserve">Болезни органов дыхания </t>
  </si>
  <si>
    <t xml:space="preserve">    в том числе: ОРЗ, грипп, пневмония</t>
  </si>
  <si>
    <t>Возраст</t>
  </si>
  <si>
    <t>ПОКАЗАТЕЛИ ДЕЯТЕЛЬНОСТИ АКУШЕРСКО-ГИНЕКОЛОГИЧЕСКОЙ СЛУЖБЫ</t>
  </si>
  <si>
    <t>Штатные должности врачей акушер-гинекологов</t>
  </si>
  <si>
    <t>Занятые должности врачей акушер-гинекологов</t>
  </si>
  <si>
    <t>Физические лица врачей акушер-гинекологов (основных работников)</t>
  </si>
  <si>
    <t>Число коек для беременных и рожениц на конец отчётного года</t>
  </si>
  <si>
    <t>Посещений на одного жителя в год</t>
  </si>
  <si>
    <t>Посещений к врачам- акушерам-гинекологам</t>
  </si>
  <si>
    <t>(из числа состоящих на диспансерном учете)</t>
  </si>
  <si>
    <t xml:space="preserve"> Исходы беременности</t>
  </si>
  <si>
    <t>абс.</t>
  </si>
  <si>
    <t xml:space="preserve">   в т.ч. родами в срок </t>
  </si>
  <si>
    <t xml:space="preserve">   преждевременными родами (менее 259 дней) </t>
  </si>
  <si>
    <t xml:space="preserve">   абортами </t>
  </si>
  <si>
    <t xml:space="preserve">      в т.ч. в сроки 22-27 недель</t>
  </si>
  <si>
    <t>ЗАБОЛЕВАЕМОСТЬ   НОВОРОЖДЕННЫХ   ДЕТЕЙ</t>
  </si>
  <si>
    <t>(число заболевших и родившихся больными)</t>
  </si>
  <si>
    <t xml:space="preserve">на   1 000 родившихся живыми   </t>
  </si>
  <si>
    <t>Заболеваемость</t>
  </si>
  <si>
    <t>на 1 000 родив-шихся</t>
  </si>
  <si>
    <t>в т.ч. синдром респираторных расстройств</t>
  </si>
  <si>
    <t xml:space="preserve">   внутричерепная родовая  травма</t>
  </si>
  <si>
    <t xml:space="preserve">   врожденные аномалии</t>
  </si>
  <si>
    <t xml:space="preserve">   сепсис</t>
  </si>
  <si>
    <t xml:space="preserve">   гемолитическая болезнь</t>
  </si>
  <si>
    <t xml:space="preserve">   замедление роста и внутриутробного развития</t>
  </si>
  <si>
    <t xml:space="preserve">   церебральные нарушения</t>
  </si>
  <si>
    <t xml:space="preserve">   неонатальная желтуха</t>
  </si>
  <si>
    <t xml:space="preserve">   внутриутробная гипоксия, асфиксия в родах</t>
  </si>
  <si>
    <t>РАСПРЕДЕЛЕНИЕ РОДИВШИХСЯ И УМЕРШИХ ПО МАССЕ ТЕЛА ПРИ РОЖДЕНИИ</t>
  </si>
  <si>
    <t>Родилось живыми</t>
  </si>
  <si>
    <t>из них умерло - всего</t>
  </si>
  <si>
    <t>из них умерло в первые 168 часов жизни</t>
  </si>
  <si>
    <t>из них в первые 0-24 часа</t>
  </si>
  <si>
    <t>Родилось мертвыми</t>
  </si>
  <si>
    <t>из них смерть наступила до начала родовой деятельности</t>
  </si>
  <si>
    <t xml:space="preserve">Родилось живыми        </t>
  </si>
  <si>
    <t>в т.ч.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</si>
  <si>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</si>
  <si>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</si>
  <si>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</si>
  <si>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</si>
  <si>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</si>
  <si>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</si>
  <si>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</si>
  <si>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</si>
  <si>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</si>
  <si>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Из общего числа родившихся-недоношенные</t>
  </si>
  <si>
    <t>Скрининг новорожденных</t>
  </si>
  <si>
    <t>% от всех родившихся живыми</t>
  </si>
  <si>
    <t>из числа родившихся взята проба для неонатального скрининга на наследственные заболевания</t>
  </si>
  <si>
    <t>число родившихся, у которых проведен аудиологический скрининг</t>
  </si>
  <si>
    <t>Всего прерываний беременности</t>
  </si>
  <si>
    <r>
      <t xml:space="preserve">   из них: -</t>
    </r>
    <r>
      <rPr>
        <sz val="12"/>
        <rFont val="Times New Roman"/>
        <family val="1"/>
      </rPr>
      <t xml:space="preserve"> аборты в возрасте  15-17 лет</t>
    </r>
  </si>
  <si>
    <t xml:space="preserve">   у первобеременных</t>
  </si>
  <si>
    <t>Процент абортов у первобеременных от общего числа абортов</t>
  </si>
  <si>
    <t xml:space="preserve">   - аборты у  ВИЧ инфицированных </t>
  </si>
  <si>
    <t>Самопроизвольные аборты</t>
  </si>
  <si>
    <t xml:space="preserve">   из них замершие</t>
  </si>
  <si>
    <t xml:space="preserve">Медицинские легальные аборты </t>
  </si>
  <si>
    <t xml:space="preserve">Аборты по медицинским показаниям </t>
  </si>
  <si>
    <t xml:space="preserve">   из них в связи с выявленными врожденными пороками (аномалиями) развития плода</t>
  </si>
  <si>
    <t xml:space="preserve">Аборты по социальным показаниям </t>
  </si>
  <si>
    <t>Неуточненные аборты (внебольничные)</t>
  </si>
  <si>
    <t>Другие виды аборта (криминальный)</t>
  </si>
  <si>
    <t>Кроме того:</t>
  </si>
  <si>
    <t xml:space="preserve">Аборты в частных клиниках </t>
  </si>
  <si>
    <t xml:space="preserve">В том числе медикаментозным методом </t>
  </si>
  <si>
    <t>ПОКАЗАТЕЛИ ДЕЯТЕЛЬНОСТИ ДЕРМАТОВЕНЕРОЛОГИЧЕСКОЙ СЛУЖБЫ</t>
  </si>
  <si>
    <t>Штатные должности врачей-дерматовенерологов</t>
  </si>
  <si>
    <t>Занятые должности врачей-дерматовенерологов</t>
  </si>
  <si>
    <t>Физические лица врачей-дерматовенерологов (основных работников)</t>
  </si>
  <si>
    <t>Число дерматовенерологических коек на конец отчётного года всего</t>
  </si>
  <si>
    <t>из них : для взрослых</t>
  </si>
  <si>
    <t xml:space="preserve">       для детей</t>
  </si>
  <si>
    <t>Посещений к врачам-дерматовенерологам</t>
  </si>
  <si>
    <t>ВЕНЕРИЧЕСКАЯ   ЗАБОЛЕВАЕМОСТЬ   КАЛИНИНГРАДСКОЙ   ОБЛАСТИ</t>
  </si>
  <si>
    <t>(на 100 000 населения)</t>
  </si>
  <si>
    <t xml:space="preserve">С и ф и л и с </t>
  </si>
  <si>
    <t>Г о н о р е я  (всего)</t>
  </si>
  <si>
    <t>в том числе осложненная</t>
  </si>
  <si>
    <t xml:space="preserve">ЗАБОЛЕВАЕМОСТЬ  ИНФЕКЦИЯМИ,  ПЕРЕДАВАЕМЫМИ </t>
  </si>
  <si>
    <t>ПОЛОВЫМ  ПУТЕМ  В  КАЛИНИНГРАДСКОЙ  ОБЛАСТИ</t>
  </si>
  <si>
    <t>Трихомоноз</t>
  </si>
  <si>
    <t>Хламидиоз</t>
  </si>
  <si>
    <t>Герпес уроге- нитальный</t>
  </si>
  <si>
    <t>Аногениталь-ные бородавки</t>
  </si>
  <si>
    <t>З А Б О Л Е В А Е М О С Т Ь</t>
  </si>
  <si>
    <t xml:space="preserve">ДЕРМАТОМИКОЗАМИ   И   ЧЕСОТКОЙ   </t>
  </si>
  <si>
    <t>Трихофития</t>
  </si>
  <si>
    <t>Микроспория</t>
  </si>
  <si>
    <t>Чесотка</t>
  </si>
  <si>
    <t>ПОКАЗАТЕЛИ ДЕЯТЕЛЬНОСТИ ОНКОЛОГИЧЕСКОЙ СЛУЖБЫ</t>
  </si>
  <si>
    <t>Штатные должности врачей-онкологов, врачей радиологов</t>
  </si>
  <si>
    <t>Занятые должности врачей-онкологов, врачей радиологов</t>
  </si>
  <si>
    <t>Физические лица врачей-онкологов, радиологов (основных работников)</t>
  </si>
  <si>
    <t>Число онкологических коек на конец отчётного года всего</t>
  </si>
  <si>
    <t>из них: для взрослых</t>
  </si>
  <si>
    <t xml:space="preserve">      для детей</t>
  </si>
  <si>
    <t>Средняя длительность пребывания больного на койке</t>
  </si>
  <si>
    <t>Число радиологических и рентгенологических коек</t>
  </si>
  <si>
    <t>Посещений к врачам-онкологам</t>
  </si>
  <si>
    <t>Посещений на одного жителя в год к врачу - онкологу</t>
  </si>
  <si>
    <t>Посещений к врачам-радиологам</t>
  </si>
  <si>
    <t>Посещений на одного жителя в год к врачу - радиологу</t>
  </si>
  <si>
    <r>
      <t>ЗАБОЛЕВАЕМОСТЬ   ЗЛОКАЧЕСТВЕННЫМИ   НОВООБРАЗОВАНИЯМИ</t>
    </r>
    <r>
      <rPr>
        <b/>
        <sz val="12"/>
        <rFont val="Times New Roman"/>
        <family val="1"/>
      </rPr>
      <t xml:space="preserve">          </t>
    </r>
  </si>
  <si>
    <t>(на 100 000  среднегодового населения)</t>
  </si>
  <si>
    <t>Контингент</t>
  </si>
  <si>
    <t>Локализация</t>
  </si>
  <si>
    <t>На 100 000 населения*</t>
  </si>
  <si>
    <t>Структура в процентах</t>
  </si>
  <si>
    <t>Г у б а</t>
  </si>
  <si>
    <t>Полость рта</t>
  </si>
  <si>
    <t>Полость глотки</t>
  </si>
  <si>
    <t>П и щ е в о д</t>
  </si>
  <si>
    <t>Желудок</t>
  </si>
  <si>
    <t>Ободочная кишка</t>
  </si>
  <si>
    <t>Прямая кишка</t>
  </si>
  <si>
    <t>П е ч е н ь</t>
  </si>
  <si>
    <t>Поджелудочная железа</t>
  </si>
  <si>
    <t>Г о р т а н ь</t>
  </si>
  <si>
    <t>Легкие, бронхи</t>
  </si>
  <si>
    <t>К о с т и</t>
  </si>
  <si>
    <t>Мягкие ткани</t>
  </si>
  <si>
    <t>Меланома кожи</t>
  </si>
  <si>
    <t>Другие опухоли кожи</t>
  </si>
  <si>
    <t>Молочная железа</t>
  </si>
  <si>
    <t>Шейка матки</t>
  </si>
  <si>
    <t>Тело матки</t>
  </si>
  <si>
    <t>Я и ч н и к и</t>
  </si>
  <si>
    <t>Предстательная железа</t>
  </si>
  <si>
    <t>Мочевой пузырь</t>
  </si>
  <si>
    <t xml:space="preserve">П о ч к и </t>
  </si>
  <si>
    <t>Щитовидная железа</t>
  </si>
  <si>
    <t>Гемобластозы</t>
  </si>
  <si>
    <t>Прочие опухоли</t>
  </si>
  <si>
    <t>* Население среднегодовое</t>
  </si>
  <si>
    <t>Калининград-ская область</t>
  </si>
  <si>
    <t>РФ</t>
  </si>
  <si>
    <t>Калининград- ская область</t>
  </si>
  <si>
    <t>Полость рта и глотки</t>
  </si>
  <si>
    <t>Прямая кишка, ректосигмоидальное соединение, анус</t>
  </si>
  <si>
    <t>Гортань</t>
  </si>
  <si>
    <t>Трахея, бронхи, легкое</t>
  </si>
  <si>
    <t>Кости и мягкие ткани</t>
  </si>
  <si>
    <t>Меланома кожи *</t>
  </si>
  <si>
    <t>Кожа (без меланомы)</t>
  </si>
  <si>
    <t>Молочная железа *</t>
  </si>
  <si>
    <t>Шейка матки *</t>
  </si>
  <si>
    <t>Щитовидная железа *</t>
  </si>
  <si>
    <t xml:space="preserve">  Все злокачественные новообразования</t>
  </si>
  <si>
    <t>* III - IV стадия</t>
  </si>
  <si>
    <t>Лимфатическая и кроветворная ткань</t>
  </si>
  <si>
    <t>СМЕРТНОСТЬ   ОТ   ЗЛОКАЧЕСТВЕННЫХ   НОВООБРАЗОВАНИЙ</t>
  </si>
  <si>
    <t>МР Багратионовский</t>
  </si>
  <si>
    <t>ПОКАЗАТЕЛИ ДЕЯТЕЛЬНОСТИ ФТИЗИАТРИЧЕСКОЙ СЛУЖБЫ</t>
  </si>
  <si>
    <t>Штатные должности врачей-фтизиатров</t>
  </si>
  <si>
    <t>Занятые должности врачей-фтизиатров</t>
  </si>
  <si>
    <t>Физические лица врачей-фтизиатров(основных работников)</t>
  </si>
  <si>
    <t>Число туберкулёзных коек на конец отчётного года всего</t>
  </si>
  <si>
    <t>Посещений на одного жителя в год к врачу - фтизиатру</t>
  </si>
  <si>
    <t>Посещений к врачам-фтизиатрам</t>
  </si>
  <si>
    <t xml:space="preserve">ПРОФИЛАКТИЧЕСКАЯ  РАБОТА </t>
  </si>
  <si>
    <r>
      <t xml:space="preserve">Осмотрено с целью выявления больных туберкулёзом </t>
    </r>
    <r>
      <rPr>
        <b/>
        <sz val="12"/>
        <rFont val="Times New Roman"/>
        <family val="1"/>
      </rPr>
      <t>всего</t>
    </r>
    <r>
      <rPr>
        <sz val="12"/>
        <rFont val="Times New Roman"/>
        <family val="1"/>
      </rPr>
      <t xml:space="preserve">: </t>
    </r>
  </si>
  <si>
    <r>
      <t xml:space="preserve">из них </t>
    </r>
    <r>
      <rPr>
        <b/>
        <sz val="12"/>
        <rFont val="Times New Roman"/>
        <family val="1"/>
      </rPr>
      <t>детей</t>
    </r>
    <r>
      <rPr>
        <sz val="12"/>
        <rFont val="Times New Roman"/>
        <family val="1"/>
      </rPr>
      <t>:</t>
    </r>
  </si>
  <si>
    <t xml:space="preserve">     0-14 лет включительно</t>
  </si>
  <si>
    <t xml:space="preserve">   15-17 лет включительно</t>
  </si>
  <si>
    <r>
      <t xml:space="preserve"> Из числа осмотренных обследовано </t>
    </r>
    <r>
      <rPr>
        <b/>
        <sz val="12"/>
        <rFont val="Times New Roman"/>
        <family val="1"/>
      </rPr>
      <t>флюорографически</t>
    </r>
  </si>
  <si>
    <r>
      <t xml:space="preserve">   путём </t>
    </r>
    <r>
      <rPr>
        <b/>
        <sz val="12"/>
        <rFont val="Times New Roman"/>
        <family val="1"/>
      </rPr>
      <t>туберкулиновых проб</t>
    </r>
  </si>
  <si>
    <t xml:space="preserve">       из них детей 15-17 лет включительно</t>
  </si>
  <si>
    <r>
      <t xml:space="preserve">   </t>
    </r>
    <r>
      <rPr>
        <b/>
        <sz val="12"/>
        <rFont val="Times New Roman"/>
        <family val="1"/>
      </rPr>
      <t>бактериоскопически</t>
    </r>
  </si>
  <si>
    <t xml:space="preserve">   из них с положительным результатом бактериоскопии</t>
  </si>
  <si>
    <t xml:space="preserve">      в поликлиниках, амбулаториях</t>
  </si>
  <si>
    <t>Доля случаев прекращения бактериовыделения в общем числе случаев бактериовыделения</t>
  </si>
  <si>
    <t>ЗАБОЛЕВАЕМОСТЬ   ТУБЕРКУЛЕЗОМ   (ВСЕ  ФОРМЫ)</t>
  </si>
  <si>
    <t>Городское население</t>
  </si>
  <si>
    <t>Сельское население</t>
  </si>
  <si>
    <t xml:space="preserve">В с е г о </t>
  </si>
  <si>
    <t xml:space="preserve">абс. число </t>
  </si>
  <si>
    <t>ГО  г. Ладушкин</t>
  </si>
  <si>
    <t>ГО  г. Мамоново</t>
  </si>
  <si>
    <t>(на 100 000 детского населения)</t>
  </si>
  <si>
    <t xml:space="preserve">РАСПРОСТРАНЕННОСТЬ ТУБЕРКУЛЕЗА </t>
  </si>
  <si>
    <t>(по данным  ГБУЗ  "Противотуберкулезный диспансер Калининградской области ")</t>
  </si>
  <si>
    <t>ПОКАЗАТЕЛИ ДЕЯТЕЛЬНОСТИ ИНФЕКЦИОННОЙ СЛУЖБЫ</t>
  </si>
  <si>
    <t>Штатные должности врачей-инфекционистов</t>
  </si>
  <si>
    <t>Занятые должности врачей-инфекционистов</t>
  </si>
  <si>
    <t>Физические лица врачей-инфекционистов (основных работников)</t>
  </si>
  <si>
    <t>Посещений к врачам-инфекционистам</t>
  </si>
  <si>
    <t>ИНФЕКЦИОННАЯ   ЗАБОЛЕВАЕМОСТЬ   НАСЕЛЕНИЯ</t>
  </si>
  <si>
    <t>Все население области</t>
  </si>
  <si>
    <t>в том числе, дети до 17 лет</t>
  </si>
  <si>
    <t>ВСЕ ИНФЕКЦИИ</t>
  </si>
  <si>
    <t>Все инфекции без ОРЗ</t>
  </si>
  <si>
    <t>Протозоозы</t>
  </si>
  <si>
    <t>Гельминтозы</t>
  </si>
  <si>
    <t>Брюшной тиф</t>
  </si>
  <si>
    <t>Паратиф А, Б, С</t>
  </si>
  <si>
    <t>Бациллоносители брюшного тифа</t>
  </si>
  <si>
    <t>Холера</t>
  </si>
  <si>
    <t>Вибриононосители холеры</t>
  </si>
  <si>
    <t>СУММА  О К И</t>
  </si>
  <si>
    <t>Сальмонеллезы</t>
  </si>
  <si>
    <t>Сальмонеллезы В</t>
  </si>
  <si>
    <t>Сальмонеллезы С</t>
  </si>
  <si>
    <t>Сальмонеллезы D</t>
  </si>
  <si>
    <t>Сальмонеллезы прочие</t>
  </si>
  <si>
    <t>Дизентерия</t>
  </si>
  <si>
    <t>Дизентерия бактериально подтвержденная</t>
  </si>
  <si>
    <t>Дизентерия Зонне</t>
  </si>
  <si>
    <t>Дизентерия Флекснера</t>
  </si>
  <si>
    <t>З Д Р А В О О Х Р А Н Е Н И Е</t>
  </si>
  <si>
    <t>К А Л И Н И Н Г Р А Д С К О Й   О Б Л А С Т И</t>
  </si>
  <si>
    <t xml:space="preserve">В   Ц И Ф Р А Х </t>
  </si>
  <si>
    <t>(Информационно-статистический сборник)</t>
  </si>
  <si>
    <t>МИНИСТЕРСТВО ЗДРАВООХРАНЕНИЯ</t>
  </si>
  <si>
    <t>КАЛИНИНГРАДСКОЙ ОБЛАСТИ</t>
  </si>
  <si>
    <t xml:space="preserve">МЕДИЦИНСКИЙ ИНФОРМАЦИОННО-АНАЛИТИЧЕСКИЙ </t>
  </si>
  <si>
    <t>ЦЕНТР КАЛИНИНГРАДСКОЙ ОБЛАСТИ</t>
  </si>
  <si>
    <t>Калининград</t>
  </si>
  <si>
    <t>П Р Е Д И С Л О В И Е</t>
  </si>
  <si>
    <t xml:space="preserve">   Статистический сборник подготовлен специалистами Медицинского информационно-аналитического центра Калининградской области.</t>
  </si>
  <si>
    <t xml:space="preserve">Калининград </t>
  </si>
  <si>
    <t>С О Д Е Р Ж А Н И Е</t>
  </si>
  <si>
    <t>стр.</t>
  </si>
  <si>
    <t xml:space="preserve"> ОБЩАЯ ЧАСТЬ</t>
  </si>
  <si>
    <t xml:space="preserve"> ДЕЯТЕЛЬНОСТЬ СПЕЦИАЛИЗИРОВАННЫХ СЛУЖБ</t>
  </si>
  <si>
    <t>Педиатрическая …………………………………………………………….</t>
  </si>
  <si>
    <t>Акушерско-гинекологическая …………………………………………….</t>
  </si>
  <si>
    <t>Дерматовенерологическая ………………………………………………..</t>
  </si>
  <si>
    <t>Онкологическая ……………………………………………………………</t>
  </si>
  <si>
    <t>Фтизиатрическая …………………………………………………………..</t>
  </si>
  <si>
    <t>Инфекционная ……………………………………………………………..</t>
  </si>
  <si>
    <t>Наркологическая …………………………………………………………..</t>
  </si>
  <si>
    <t>Психиатрическая …………………………………………………………..</t>
  </si>
  <si>
    <t>Скорая медицинская помощь …………………………………………….</t>
  </si>
  <si>
    <t>Стоматологическая ………………………………………………………..</t>
  </si>
  <si>
    <t xml:space="preserve">МЕДИЦИНСКИЕ  ОРГАНИЗАЦИИ  КАЛИНИНГРАДСКОЙ  ОБЛАСТИ    </t>
  </si>
  <si>
    <t>№ п/п</t>
  </si>
  <si>
    <t>Медицинская организация</t>
  </si>
  <si>
    <t xml:space="preserve">Число коек </t>
  </si>
  <si>
    <t xml:space="preserve">ФАП                   </t>
  </si>
  <si>
    <t xml:space="preserve">ВОП                              </t>
  </si>
  <si>
    <t xml:space="preserve"> Больничные медицинские организации</t>
  </si>
  <si>
    <t>Областные больницы</t>
  </si>
  <si>
    <t>ГБУЗ "Областная клиническая больница Калининградской области"</t>
  </si>
  <si>
    <t>ГБУЗ "Детская областная больница Калининградской области"</t>
  </si>
  <si>
    <t>Городские больницы</t>
  </si>
  <si>
    <t>ГБУЗ Калининградской области "Центральная городская клиническая больница"</t>
  </si>
  <si>
    <t>ГБУЗ Калининградской области "Городская больница № 1"</t>
  </si>
  <si>
    <t>ГБУЗ Калининградской области "Городская больница № 2"</t>
  </si>
  <si>
    <t>ГБУЗ Калининградской области "Городская больница № 3"</t>
  </si>
  <si>
    <t>ГБУЗ Калининградской области "Мамоновская городская больница"</t>
  </si>
  <si>
    <t>ГБУЗ Калининградской области "Пионерская  городская больница"</t>
  </si>
  <si>
    <t>ГБУЗ Калининградской области "Светловская центральная городская больница"</t>
  </si>
  <si>
    <t>ГБУЗ Калининградской области  "Советская центральная городская больница"</t>
  </si>
  <si>
    <t>Городские больницы скорой медицинской помощи</t>
  </si>
  <si>
    <t>ГБУЗ Калининградской области "Городская клиническая больница скорой медицинской помощи"</t>
  </si>
  <si>
    <t>Дома сестринского ухода</t>
  </si>
  <si>
    <t>ГБУЗ Калининградской области  "Городской дом сестринского ухода"</t>
  </si>
  <si>
    <t>Специализированные больницы</t>
  </si>
  <si>
    <t>ГБУЗ "Психиатрическая больница Калининградской области №1"</t>
  </si>
  <si>
    <t>ГБУЗ "Психиатрическая больница Калининградской области № 2"</t>
  </si>
  <si>
    <t>ГБУЗ " Психиатрическая больница Калининградской области № 4"</t>
  </si>
  <si>
    <t>ГБУЗ "Инфекционная больница Калининградской области"</t>
  </si>
  <si>
    <t>ГБУЗ Калининградской области "Черняховская инфекционная больница"</t>
  </si>
  <si>
    <t>Центральные районные больницы</t>
  </si>
  <si>
    <t>ГБУЗ Калининградской области "Багратионовская центральная районная больница"</t>
  </si>
  <si>
    <t>ГБУЗ Калининградской области "Балтийская центральная районная больница "</t>
  </si>
  <si>
    <t>ГБУЗ Калининградской области "Гвардейская центральная районная больница"</t>
  </si>
  <si>
    <t>ГАУЗ Калининградской области "Гурьевская центральная районная больница"</t>
  </si>
  <si>
    <t>ГБУЗ Калининградской области "Гусевская центральная районная больница"</t>
  </si>
  <si>
    <t>ГБУЗ Калининградской области "Зеленоградская центральная районная больница"</t>
  </si>
  <si>
    <t>ГБУЗ Калининградской области "Краснознаменская центральная районная больница"</t>
  </si>
  <si>
    <t>ГБУЗ Калининградской области "Неманская центральная районная больница"</t>
  </si>
  <si>
    <t>ГБУЗ Калининградской области  "Нестеровская центральная районная больница"</t>
  </si>
  <si>
    <t>ГБУЗ Калининградской области "Озёрская центральная районная больница"</t>
  </si>
  <si>
    <t>ГБУЗ Калининградской области "Полесская центральная районная больница"</t>
  </si>
  <si>
    <t>ФГБУ "Федеральный центр  высоких медицинских технологий" МЗ РФ, г. Калининград</t>
  </si>
  <si>
    <t>ГБУЗ "Областной онкологический центр Калининградской области"</t>
  </si>
  <si>
    <t xml:space="preserve">Всего медицинских организаций*: </t>
  </si>
  <si>
    <t>* Число медицинских организаций не включает Министерство здравоохранения Калининградской области, организации Роспотребнадзора.</t>
  </si>
  <si>
    <t>* Центры врача общей практики (семейного врача)</t>
  </si>
  <si>
    <t>Отделений, кабинетов, центров врача общей практики всего</t>
  </si>
  <si>
    <t>ГО  п. Янтарный</t>
  </si>
  <si>
    <t>ГО Гвардейский</t>
  </si>
  <si>
    <t>ГО Гурьевский</t>
  </si>
  <si>
    <t>ГО Гусевский</t>
  </si>
  <si>
    <t>ГО Озёрский</t>
  </si>
  <si>
    <t>Городской округ - поселок Янтарный</t>
  </si>
  <si>
    <t>пгт. Янтарный</t>
  </si>
  <si>
    <t>Зеленоградский городской округ</t>
  </si>
  <si>
    <t>Краснознаменский городской округ</t>
  </si>
  <si>
    <t>Правдинский городской округ</t>
  </si>
  <si>
    <t>Славский городской округ</t>
  </si>
  <si>
    <t>г. Славск</t>
  </si>
  <si>
    <t>г. Неман</t>
  </si>
  <si>
    <t>г. Полесск</t>
  </si>
  <si>
    <t>г. Черняховск</t>
  </si>
  <si>
    <t>ГО - городской округ</t>
  </si>
  <si>
    <t>МР - муниципальный район</t>
  </si>
  <si>
    <r>
      <t>*</t>
    </r>
    <r>
      <rPr>
        <sz val="12"/>
        <rFont val="Times New Roman"/>
        <family val="1"/>
      </rPr>
      <t xml:space="preserve">Далее в сборнике: </t>
    </r>
  </si>
  <si>
    <t xml:space="preserve">Болезни крови, кроветворных органов </t>
  </si>
  <si>
    <t xml:space="preserve">    РФ</t>
  </si>
  <si>
    <t>Наименование должности (специальности)</t>
  </si>
  <si>
    <t>Число медицинских и фармацевтических работников, имеющих квалификационную категорию</t>
  </si>
  <si>
    <t xml:space="preserve">
руководители организаций и их заместители (организаторы здравоохранения)</t>
  </si>
  <si>
    <t>акушеры-гинекологи</t>
  </si>
  <si>
    <t>аллергологи – иммунологи</t>
  </si>
  <si>
    <t>анестезиологи – реаниматологи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</si>
  <si>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</si>
  <si>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</si>
  <si>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</si>
  <si>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</si>
  <si>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</si>
  <si>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</si>
  <si>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</si>
  <si>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</si>
  <si>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</si>
  <si>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</si>
  <si>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</si>
  <si>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</si>
  <si>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</si>
  <si>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</si>
  <si>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 xml:space="preserve">клинической лабораторной диагностики </t>
  </si>
  <si>
    <t xml:space="preserve">клинические микологи  </t>
  </si>
  <si>
    <t>колопроктологи</t>
  </si>
  <si>
    <t>косметологи</t>
  </si>
  <si>
    <t>лаборанты</t>
  </si>
  <si>
    <t>лабораторные генетики</t>
  </si>
  <si>
    <t xml:space="preserve">лабораторные микологи 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</si>
  <si>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</si>
  <si>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</si>
  <si>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</si>
  <si>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</si>
  <si>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</si>
  <si>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</si>
  <si>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</si>
  <si>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</si>
  <si>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</si>
  <si>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</si>
  <si>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</si>
  <si>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оториноларингологи</t>
  </si>
  <si>
    <t>офтальмологи</t>
  </si>
  <si>
    <t>офтальмологи-протезисты</t>
  </si>
  <si>
    <t>паразитологи</t>
  </si>
  <si>
    <t>патологоанатомы</t>
  </si>
  <si>
    <t>педиатры – всего</t>
  </si>
  <si>
    <t xml:space="preserve">   из них: педиатры участковые   (включая педиатров участковых приписных участков)</t>
  </si>
  <si>
    <t xml:space="preserve">   педиатры городские (районные)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</si>
  <si>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</si>
  <si>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</si>
  <si>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</si>
  <si>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</si>
  <si>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</si>
  <si>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</si>
  <si>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</si>
  <si>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</si>
  <si>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</si>
  <si>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</si>
  <si>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</si>
  <si>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</si>
  <si>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</si>
  <si>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</si>
  <si>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</si>
  <si>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</si>
  <si>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</si>
  <si>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</si>
  <si>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профпатологи</t>
  </si>
  <si>
    <t>психиатры</t>
  </si>
  <si>
    <t xml:space="preserve">   из них: участковые</t>
  </si>
  <si>
    <t>психиатры детские</t>
  </si>
  <si>
    <t xml:space="preserve">   из них:  психиатры детские участковые</t>
  </si>
  <si>
    <t>психиатры подростковые</t>
  </si>
  <si>
    <t xml:space="preserve">   из них: психиатры подростковые участковые</t>
  </si>
  <si>
    <t>психиатры-наркологи</t>
  </si>
  <si>
    <t xml:space="preserve">   из них: психиатры-наркологи участковые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</si>
  <si>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</si>
  <si>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</si>
  <si>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</si>
  <si>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</si>
  <si>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</si>
  <si>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</si>
  <si>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</si>
  <si>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</si>
  <si>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</si>
  <si>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</si>
  <si>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</si>
  <si>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</si>
  <si>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</si>
  <si>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 xml:space="preserve">стоматологи-ортопеды </t>
  </si>
  <si>
    <t>стоматологи-терапевты</t>
  </si>
  <si>
    <t>стоматологи-хирурги</t>
  </si>
  <si>
    <t>судебно-медицинские эксперты</t>
  </si>
  <si>
    <t>судебно-психиатрические эксперты</t>
  </si>
  <si>
    <t>судовые врачи</t>
  </si>
  <si>
    <t>сурдологи-оториноларингологи</t>
  </si>
  <si>
    <t>сурдологи-протезисты</t>
  </si>
  <si>
    <t>терапевты - всего</t>
  </si>
  <si>
    <t xml:space="preserve">   из них: терапевты участковые    </t>
  </si>
  <si>
    <t xml:space="preserve">   терапевты участковые  цеховых врачебных участков</t>
  </si>
  <si>
    <t xml:space="preserve">   терапевты амбулаторий</t>
  </si>
  <si>
    <t xml:space="preserve">   терапевты подростковые</t>
  </si>
  <si>
    <t>токсикологи</t>
  </si>
  <si>
    <t>травматологи - ортопеды</t>
  </si>
  <si>
    <t>трансфузиологи</t>
  </si>
  <si>
    <t>ультразвуковой диагностики</t>
  </si>
  <si>
    <t xml:space="preserve">урологи </t>
  </si>
  <si>
    <t>урологи-андрологи детские</t>
  </si>
  <si>
    <t>фармакологи клинические</t>
  </si>
  <si>
    <t>физиотерапевты</t>
  </si>
  <si>
    <t>фтизиатры</t>
  </si>
  <si>
    <t xml:space="preserve">   из них: фтизиатры участковые </t>
  </si>
  <si>
    <t>функциональной диагностики</t>
  </si>
  <si>
    <t xml:space="preserve">хирурги </t>
  </si>
  <si>
    <t>хирурги детские</t>
  </si>
  <si>
    <t>хирурги пластические</t>
  </si>
  <si>
    <t xml:space="preserve">хирурги сердечно-сосудистые </t>
  </si>
  <si>
    <t xml:space="preserve">хирурги торакальные 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</si>
  <si>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</si>
  <si>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</si>
  <si>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</si>
  <si>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</si>
  <si>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</si>
  <si>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% по области</t>
  </si>
  <si>
    <t>% по РФ</t>
  </si>
  <si>
    <t xml:space="preserve">Врачи </t>
  </si>
  <si>
    <t>Количество отделений, кабинетов, центров врача общей практики</t>
  </si>
  <si>
    <t>обеспеченность врачами ВОП</t>
  </si>
  <si>
    <t>Посеще- ний</t>
  </si>
  <si>
    <t>Уровень оказания ме- дицинской помощи</t>
  </si>
  <si>
    <t>Уровень оказания ме-дицинской помощи</t>
  </si>
  <si>
    <t>ГБУЗ Калининградской области "Городская поликлиника № 3"</t>
  </si>
  <si>
    <t xml:space="preserve">   из них: государственных (областных)</t>
  </si>
  <si>
    <t xml:space="preserve">              федеральных</t>
  </si>
  <si>
    <t xml:space="preserve">   в том числе в медицинских организациях 1 уровня                                                  оказания медицинской помощи</t>
  </si>
  <si>
    <t xml:space="preserve">   в том числе: в медицинских организациях 1 уровня оказания медицинской помощи</t>
  </si>
  <si>
    <t xml:space="preserve">   в медицинских организациях 2 уровня оказания медицинской помощи</t>
  </si>
  <si>
    <t xml:space="preserve">          в т.ч. в межмуниципальных центрах</t>
  </si>
  <si>
    <t xml:space="preserve">   в медицинских организациях 3 уровня оказания медицинской помощи</t>
  </si>
  <si>
    <t xml:space="preserve">   в медицинских организациях, не вошедших в уровни оказания медицинской помощи</t>
  </si>
  <si>
    <t xml:space="preserve">   в том числе при стационаре</t>
  </si>
  <si>
    <t xml:space="preserve">   при амбулаторно- поликлинических учреждениях</t>
  </si>
  <si>
    <t xml:space="preserve">   на дому</t>
  </si>
  <si>
    <t>Число межмуниципальных центров</t>
  </si>
  <si>
    <t xml:space="preserve"> - болезни, характеризующиеся повышенным кровяным давлением</t>
  </si>
  <si>
    <t>Выбыло всего</t>
  </si>
  <si>
    <t>Болезни системы кровобращения</t>
  </si>
  <si>
    <t>ОНМК по геморрагическому типу (I60-I62,I64)</t>
  </si>
  <si>
    <t>Средний койко-день</t>
  </si>
  <si>
    <t>ОНМК по ишемическому типу (I63,I65-I66)</t>
  </si>
  <si>
    <t xml:space="preserve"> II</t>
  </si>
  <si>
    <t>Болезни крови, кроветворных органов и отдельные нарушения с вовлечением иммунного механизма</t>
  </si>
  <si>
    <t>Калининградская область (все причины)</t>
  </si>
  <si>
    <t>391/27*</t>
  </si>
  <si>
    <t xml:space="preserve">   врожденная пневмония</t>
  </si>
  <si>
    <t xml:space="preserve"> </t>
  </si>
  <si>
    <t>360/12*</t>
  </si>
  <si>
    <t>ПОКАЗАТЕЛИ ДЕЯТЕЛЬНОСТИ ПСИХИАТРИЧЕСКОЙ СЛУЖБЫ                                  (взрослое население)</t>
  </si>
  <si>
    <t>ПОКАЗАТЕЛИ ДЕЯТЕЛЬНОСТИ ПСИХИАТРИЧЕСКОЙ СЛУЖБЫ                                   (детское население)</t>
  </si>
  <si>
    <t>Динамика</t>
  </si>
  <si>
    <t>До 1 года</t>
  </si>
  <si>
    <t>1-14 лет</t>
  </si>
  <si>
    <t>15-17 лет</t>
  </si>
  <si>
    <t>18-19 лет</t>
  </si>
  <si>
    <t>20-29 лет</t>
  </si>
  <si>
    <t>30-39 лет</t>
  </si>
  <si>
    <t>40-49 лет</t>
  </si>
  <si>
    <t>Старше 50 лет</t>
  </si>
  <si>
    <t>% от общего</t>
  </si>
  <si>
    <t>Клиническая стадия заболевания</t>
  </si>
  <si>
    <t>Субклиническая - 3</t>
  </si>
  <si>
    <t>Терминальная  - 5</t>
  </si>
  <si>
    <t xml:space="preserve"> Число случаев впервые зарегистрированного туберкулеза (все население)</t>
  </si>
  <si>
    <t>Число случаев впервые зарегистрированного туберкулеза у ВИЧ-инфицированных</t>
  </si>
  <si>
    <t xml:space="preserve">2 Б     </t>
  </si>
  <si>
    <t>2В</t>
  </si>
  <si>
    <t xml:space="preserve">4 Б     </t>
  </si>
  <si>
    <t>4В</t>
  </si>
  <si>
    <t>Заболеваемость ВИЧ-инфекцией</t>
  </si>
  <si>
    <t>Смертность ВИЧ-инфицированных по дате регистрации</t>
  </si>
  <si>
    <t>Смертность ВИЧ-инфицированных по дате смерти</t>
  </si>
  <si>
    <t>Смертность ВИЧ-инфицированных от СПИДа</t>
  </si>
  <si>
    <t>Первичных проявлений, в том числе:  2А</t>
  </si>
  <si>
    <t>Вторичных проявлений, в том числе:  4А</t>
  </si>
  <si>
    <t>Уд. вес ВИЧ-инфицирован- ных в процентах</t>
  </si>
  <si>
    <t xml:space="preserve">ГО Гвардейский </t>
  </si>
  <si>
    <t xml:space="preserve">ГО Гусевский </t>
  </si>
  <si>
    <t xml:space="preserve">ГО Озерский  </t>
  </si>
  <si>
    <t xml:space="preserve">ВСЕГО </t>
  </si>
  <si>
    <t xml:space="preserve">   школе для пациентов с сердечной недостаточностью</t>
  </si>
  <si>
    <t xml:space="preserve">   школе для пациентов на хроническом диализе</t>
  </si>
  <si>
    <t xml:space="preserve">   школе для пациентов с заболеваниями суставов и позвоночника</t>
  </si>
  <si>
    <t xml:space="preserve">   школе здорового образа жизни</t>
  </si>
  <si>
    <t>2015 (расчет на население на начало года)</t>
  </si>
  <si>
    <t xml:space="preserve">СТРУКТУРА ЗАБОЛЕВАЕМОСТИ  ЗЛОКАЧЕСТВЕННЫМИ   </t>
  </si>
  <si>
    <t>На 100 тыс. населения</t>
  </si>
  <si>
    <t>14</t>
  </si>
  <si>
    <t>43</t>
  </si>
  <si>
    <t>68</t>
  </si>
  <si>
    <t>34</t>
  </si>
  <si>
    <t>208</t>
  </si>
  <si>
    <t>Кишечник</t>
  </si>
  <si>
    <t>398</t>
  </si>
  <si>
    <t>прямая кишка</t>
  </si>
  <si>
    <t>51</t>
  </si>
  <si>
    <t>Трахея, бронхи, легкие</t>
  </si>
  <si>
    <t>Меланома и другие опухоли кожи</t>
  </si>
  <si>
    <t>VII</t>
  </si>
  <si>
    <t>VI</t>
  </si>
  <si>
    <t xml:space="preserve">   в том числе ободочная кишка</t>
  </si>
  <si>
    <t>ФГУ "Калининградская психиатрическая больница специального типа с интенсивным наблюдением" Минздравсоцразвития России</t>
  </si>
  <si>
    <t>ФГУ Клинический санаторий "Советск" г.Советск</t>
  </si>
  <si>
    <t>ФГУ детский ортопедический санаторий "Пионерск"</t>
  </si>
  <si>
    <t>ФГУ детский пульмонологический санаторий "Отрадное" г.Светлогорск</t>
  </si>
  <si>
    <t>ФГУ детский психоневрологический санаторий "Теремок" г.Зеленоградск</t>
  </si>
  <si>
    <t>Смертность населения в трудоспособном возрасте на 100 000 населения сответствующего возраста</t>
  </si>
  <si>
    <t>РАСПРЕДЕЛЕНИЕ  ВПЕРВЫЕ  ПРИЗНАННЫХ  ИНВАЛИДАМИ  ПО</t>
  </si>
  <si>
    <t>201/24*</t>
  </si>
  <si>
    <t>СТРУКТУРА  МЛАДЕНЧЕСКОЙ  СМЕРТНОСТИ  ПО  МЕСТУ  СМЕРТИ</t>
  </si>
  <si>
    <t>Место смерти</t>
  </si>
  <si>
    <t>Родовспомогательные учреждения</t>
  </si>
  <si>
    <t>Детские больницы и отделения</t>
  </si>
  <si>
    <t>Детская областная больница</t>
  </si>
  <si>
    <t>Инфекционные больницы и отделения</t>
  </si>
  <si>
    <t>На дому</t>
  </si>
  <si>
    <t>Удельный вес СВС на дому</t>
  </si>
  <si>
    <t>Дома ребенка</t>
  </si>
  <si>
    <t>Инфекционные больницы</t>
  </si>
  <si>
    <t>СТРУКТУРА  МЛАДЕНЧЕСКОЙ  СМЕРТНОСТИ  ПО  ПЕРИОДАМ  ЖИЗНИ</t>
  </si>
  <si>
    <t>Младенческая смертность (0-1 год)</t>
  </si>
  <si>
    <t>Неонатальная (0-27 дней)</t>
  </si>
  <si>
    <t>Постнеонатальная (28 дней - 1 год)</t>
  </si>
  <si>
    <t>Удельный вес неонатальной смертности</t>
  </si>
  <si>
    <t>Ранняя неонатальная (0-6 дней)</t>
  </si>
  <si>
    <t>Мертворождаемость</t>
  </si>
  <si>
    <t>Перинатальная (0-6 дней+ мертворожденные)</t>
  </si>
  <si>
    <t>29 дней - 3 месяца</t>
  </si>
  <si>
    <t>4-6 месяцев</t>
  </si>
  <si>
    <t>7-12 месяцев</t>
  </si>
  <si>
    <t xml:space="preserve">на 1 000 родившихся живыми </t>
  </si>
  <si>
    <t>Периоды жизни</t>
  </si>
  <si>
    <t>на 1000 родив-шихся</t>
  </si>
  <si>
    <t>Неонатальный (0-27 дней)</t>
  </si>
  <si>
    <t>Ранний неонатальный (0-6 дней)</t>
  </si>
  <si>
    <t>Постнеонатальный (28 дней - 1 год)</t>
  </si>
  <si>
    <t>Перинатальный                                                                                   (0-6 дней + мертворожденные)</t>
  </si>
  <si>
    <t>Причины младенческой смертности</t>
  </si>
  <si>
    <t>Болезни кожи</t>
  </si>
  <si>
    <t>Болезни эндокринной системы, обмена веществ</t>
  </si>
  <si>
    <t>Число коек  гинекологических (* в т.ч. реанимационные гинекологические койки)</t>
  </si>
  <si>
    <t>193/6*</t>
  </si>
  <si>
    <t>167/6*</t>
  </si>
  <si>
    <t>Число инфекционных коек на конец отчётного года всего (* в т.ч. реанимационных коек)</t>
  </si>
  <si>
    <t>из них : для взрослых (* в т.ч. реанимационных коек)</t>
  </si>
  <si>
    <t xml:space="preserve">       для детей (* в т.ч. реанимационных коек)</t>
  </si>
  <si>
    <t xml:space="preserve">   школе для пациентов с артериальной гипертензией</t>
  </si>
  <si>
    <t xml:space="preserve">   школе для пациентов с бронхиальной астмой</t>
  </si>
  <si>
    <t xml:space="preserve">   школе для пациентов с сахарным диабетом</t>
  </si>
  <si>
    <t>ВПЕРВЫЕ ПРИЗНАНО ИНВАЛИДАМИ ЛИЦ ТРУДОСПОСОБНОГО И СТАРШЕ ТРУДОСПОСОБНОГО ВОЗРАСТОВ</t>
  </si>
  <si>
    <t>Старше трудоспособного возраста</t>
  </si>
  <si>
    <t>на 10 тыс. детского населения</t>
  </si>
  <si>
    <t>абс.число</t>
  </si>
  <si>
    <t>на 10 тыс. населения старше трудоспособного возраста</t>
  </si>
  <si>
    <t>на 10 тыс. населения трудоспособного возраста</t>
  </si>
  <si>
    <t>Трудовое увечье и профессиональное заболевание</t>
  </si>
  <si>
    <t>2015 (на население на начало года)</t>
  </si>
  <si>
    <t>СВЕДЕНИЯ О ПРЕРЫВАНИИ БЕРЕМЕННОСТИ (в сроке до 22 недель)</t>
  </si>
  <si>
    <t xml:space="preserve">СТРУКТУРА ЗАБОЛЕВАЕМОСТИ ЗЛОКАЧЕСТВЕННЫМИ   </t>
  </si>
  <si>
    <t>СРАВНИТЕЛЬНЫЕ   ПОКАЗАТЕЛИ   ЗАБОЛЕВАЕМОСТИ   ВИЧ – ИНФЕКЦИЕЙ</t>
  </si>
  <si>
    <t xml:space="preserve"> НАРКОМАНИЕЙ,  ТОКСИКОМАНИЕЙ  </t>
  </si>
  <si>
    <t xml:space="preserve">ИСХОДЫ   БЕРЕМЕННОСТИ </t>
  </si>
  <si>
    <t>в т.ч. с впервые в жизни установленным диагнозом, из них:</t>
  </si>
  <si>
    <t>взято под диспансерное наблюдение</t>
  </si>
  <si>
    <t>Зарегистри- ровано обращений всего</t>
  </si>
  <si>
    <t>оказана консультатив- ная помощь</t>
  </si>
  <si>
    <t>НЕОНАТАЛЬНЫЙ И АУДИЛОГИЧЕСКИЙ СКРИНИНГ У НОВОРОЖДЕННЫХ</t>
  </si>
  <si>
    <t>Число врачей</t>
  </si>
  <si>
    <t xml:space="preserve"> ГБУЗ Калининградской области "Черняховская центральная районная больница"</t>
  </si>
  <si>
    <t>ГБУЗ Калининградской области "Светлогорская центральная районная поликлиника"</t>
  </si>
  <si>
    <t>ГБУЗ Калининградской области "Советская стоматологическая поликлиника"</t>
  </si>
  <si>
    <t xml:space="preserve"> ГБУЗ Калининградской области "Городская стоматологическая поликлиника"</t>
  </si>
  <si>
    <t xml:space="preserve">ГБУЗ "Противотуберкулезный санаторий Калининградской области" </t>
  </si>
  <si>
    <t>ГБУЗ  "Противотуберкулезный диспансер Калининградской области"</t>
  </si>
  <si>
    <t xml:space="preserve">ГБУЗ "Советский противотуберкулезный диспансер" </t>
  </si>
  <si>
    <t xml:space="preserve">СТРУКТУРА  МЛАДЕНЧЕСКОЙ  СМЕРТНОСТИ  </t>
  </si>
  <si>
    <t>СТРУКТУРА  НЕОНАТАЛЬНОЙ  СМЕРТНОСТИ (0-27 дней)</t>
  </si>
  <si>
    <t>СТРУКТУРА  ПОСТНЕОНАТАЛЬНОЙ  СМЕРТНОСТИ  (28 дней - 1 год)</t>
  </si>
  <si>
    <t xml:space="preserve">ПОКАЗАТЕЛИ   МЛАДЕНЧЕСКОЙ   СМЕРТНОСТИ  (0-1 год)  ПО   ПЕРИОДАМ   ЖИЗНИ </t>
  </si>
  <si>
    <t>(по данным Территориального органа Федеральной службы государственной статистики Калининградской области)</t>
  </si>
  <si>
    <t>В   ГОРОДАХ   И   РАЙОНАХ   ОБЛАСТИ , в %</t>
  </si>
  <si>
    <t>УДЕЛЬНЫЙ  ВЕС  ВОЗРАСТНЫХ  ГРУПП                                                          ПОСТНЕОНАТАЛЬНОЙ  СМЕРТНОСТИ, в %</t>
  </si>
  <si>
    <t>УКОМПЛЕКТОВАННОСТЬ   ДОМОВ   РЕБЕНКА</t>
  </si>
  <si>
    <t>МЕДИЦИНСКИМИ   РАБОТНИКАМИ</t>
  </si>
  <si>
    <t>Общая заболеваемость, из них:</t>
  </si>
  <si>
    <t>Инфекционные и паразитарные заболевания</t>
  </si>
  <si>
    <t xml:space="preserve">(состоит на учете с активными формами туберкулеза) на 100 000 населения </t>
  </si>
  <si>
    <t>на 100 000 населения</t>
  </si>
  <si>
    <t>Умерло от СПИДа всего (абс. число)</t>
  </si>
  <si>
    <t>в том числе 2014 год</t>
  </si>
  <si>
    <t>в том числе 2015 год</t>
  </si>
  <si>
    <t>Физические лица врачей-психиатров-наркологов (основных работников)</t>
  </si>
  <si>
    <t>кроме заболеваний, связанных с употреблением психоактивных веществ</t>
  </si>
  <si>
    <t xml:space="preserve">ПСИХИЧЕСКИЕ  И  ПОВЕДЕНЧЕСКИЕ  РАССТРОЙСТВА,  </t>
  </si>
  <si>
    <t>дети (0-17 лет), %</t>
  </si>
  <si>
    <t>взрослые (18 лет и старше), %</t>
  </si>
  <si>
    <t>женщины (55 лет и старше), %</t>
  </si>
  <si>
    <t>мужчины (60 лет и старше), %</t>
  </si>
  <si>
    <t>Врачи стоматологи</t>
  </si>
  <si>
    <t>Врачи стоматологи-ортодонты</t>
  </si>
  <si>
    <t>Врачи стоматологи-детские</t>
  </si>
  <si>
    <t>Врачи стоматологи-терапевты</t>
  </si>
  <si>
    <t>Врачи стоматологи-ортопеды</t>
  </si>
  <si>
    <t>Врачи стоматологи-хирурги</t>
  </si>
  <si>
    <t xml:space="preserve">Число самостоятельных стоматологических поликлиник </t>
  </si>
  <si>
    <t>Штатные должности врачей стоматологов</t>
  </si>
  <si>
    <t>Занятые должности врачей стоматологов</t>
  </si>
  <si>
    <t>Посещений к врачам стоматологам</t>
  </si>
  <si>
    <t>(На конец 2016 года)</t>
  </si>
  <si>
    <t>(На конец 2016 года) продолжение</t>
  </si>
  <si>
    <t>(На конец 2016 года) окончание</t>
  </si>
  <si>
    <t>ЧИСЛЕННОСТЬ НАСЕЛЕНИЯ КАЛИНИНГРАДСКОЙ ОБЛАСТИ НА 01.01.2016 г. ПО ПОЛУ И ВОЗРАСТНЫМ ГРУППАМ (человек)</t>
  </si>
  <si>
    <t xml:space="preserve">ЧИСЛЕННОСТЬ ПОСТОЯННОГО НАСЕЛЕНИЯ КАЛИНИНГРАДСКОЙ ОБЛАСТИ          НА 1 ЯНВАРЯ 2017 ГОДА                                                            </t>
  </si>
  <si>
    <t>РАСПРЕДЕЛЕНИЕ НАСЕЛЕНИЯ  ПО ОСНОВНЫМ  ВОЗРАСТНЫМ  ГРУППАМ  ПО  СОСТОЯНИЮ  НА  1 ЯНВАРЯ 2016  ГОДА</t>
  </si>
  <si>
    <t>2016 год</t>
  </si>
  <si>
    <t>в   2 0 1 5  - 2 0 1 6 гг.</t>
  </si>
  <si>
    <t xml:space="preserve">ЕСТЕСТВЕННОЕ ДВИЖЕНИЕ НАСЕЛЕНИЯ  КАЛИНИНГРАДСКОЙ ОБЛАСТИ ЗА 2015 - 2016 год </t>
  </si>
  <si>
    <t xml:space="preserve">ПРИ   РОЖДЕНИИ   В   1990   -   2015  ГОДАХ  </t>
  </si>
  <si>
    <t>2  0  1  5</t>
  </si>
  <si>
    <t>2 0 1 6</t>
  </si>
  <si>
    <t>ШТАТНАЯ СТРУКТУРА  МЕДИЦИНСКИХ ОРГАНИЗАЦИЙ КАЛИНИНГРАДСКОЙ ОБЛАСТИ  за 2016 год</t>
  </si>
  <si>
    <t>КАЛИНИНГРАДСКОЙ ОБЛАСТИ  2016 год (физические лица)</t>
  </si>
  <si>
    <t>ПРОФИЛАКТИЧЕСКАЯ  РАБОТА  АМБУЛАТОРНО-ПОЛИКЛИНИЧЕСКИХ ОРГАНИЗАЦИЙ КАЛИНИНГРАДСКОЙ ОБЛАСТИ ЗА 2015 - 2016 ГОДЫ</t>
  </si>
  <si>
    <t xml:space="preserve">РАБОТА КОЙКИ по Калининградской области в 2016 году                 </t>
  </si>
  <si>
    <r>
      <t>взрослые (18 лет и старше) за</t>
    </r>
    <r>
      <rPr>
        <b/>
        <i/>
        <sz val="12"/>
        <rFont val="Times New Roman"/>
        <family val="1"/>
      </rPr>
      <t xml:space="preserve">  2015-2016 г.г.</t>
    </r>
  </si>
  <si>
    <r>
      <t>дети (0-17 лет включительно) за</t>
    </r>
    <r>
      <rPr>
        <b/>
        <i/>
        <sz val="12"/>
        <rFont val="Times New Roman"/>
        <family val="1"/>
      </rPr>
      <t xml:space="preserve">  2015 - 2016 гг</t>
    </r>
    <r>
      <rPr>
        <b/>
        <sz val="12"/>
        <rFont val="Times New Roman"/>
        <family val="1"/>
      </rPr>
      <t>.</t>
    </r>
  </si>
  <si>
    <t xml:space="preserve">ХИРУРГИЧЕСКАЯ   РАБОТА   СТАЦИОНАРА   В   2015 - 2016 гг (форма 14, таблица 4000) </t>
  </si>
  <si>
    <t>КЛАССАМ БОЛЕЗНЕЙ, ВОЗРАСТУ  И  ГРУППАМ  ИНВАЛИДНОСТИ  В  2016  ГОДУ  (18 лет и старше)</t>
  </si>
  <si>
    <t xml:space="preserve">РАСПРЕДЕЛЕНИЕ  ВПЕРВЫЕ  ПРИЗНАННЫХ  ИНВАЛИДАМИ  ДЕТЕЙ  (0-17 лет включительно)                                                                                        ПО КЛАССАМ  БОЛЕЗНЕЙ, ВОЗРАСТУ  И  ПОЛУ  В  2016  ГОДУ </t>
  </si>
  <si>
    <t>ЗАБОЛЕВАЕМОСТЬ   В   ДОМАХ   РЕБЕНКА   В  2015 - 2016   ГОДУ</t>
  </si>
  <si>
    <t>СВЕДЕНИЯ  О  НОВОРОЖДЕННЫХ  В  2015-2016  годах</t>
  </si>
  <si>
    <t>В КАЛИНИНГРАДСКОЙ ОБЛАСТИ В 2015-2016 г.г.</t>
  </si>
  <si>
    <t>И  КОНТИНГЕНТ  СОСТОЯЩИХ  НА  УЧЕТЕ  НА  КОНЕЦ  2015-2016 ГОДОВ</t>
  </si>
  <si>
    <t xml:space="preserve">НОВООБРАЗОВАНИЯМИ В 2015-2016 ГОДАХ </t>
  </si>
  <si>
    <t>НОВООБРАЗОВАНИЯМИ ПО ПОЛУ В 2015 - 2016 ГОДАХ</t>
  </si>
  <si>
    <t>СМЕРТНОСТЬ   ОТ   ТУБЕРКУЛЕЗА  НА   100 000   НАСЕЛЕНИЯ   ЗА   2015– 2016 гг.</t>
  </si>
  <si>
    <t>КАЛИНИНГРАДСКОЙ   ОБЛАСТИ   В   2015 - 2016 гг.</t>
  </si>
  <si>
    <t>ИНФЕКЦИОННАЯ  ЗАБОЛЕВАЕМОСТЬ  НАСЕЛЕНИЯ                                                                             КАЛИНИНГРАДСКОЙ   ОБЛАСТИ   В   2015- 2016 гг.</t>
  </si>
  <si>
    <t>НАСЕЛЕНИЯ КАЛИНИНГРАДСКОЙ   ОБЛАСТИ, 2015 - 2016 гг</t>
  </si>
  <si>
    <t>РАСПРЕДЕЛЕНИЕ СЛУЧАЕВ ВИЧ-ИНФЕКЦИИ ПО ВОЗРАСТУ  СРЕДИ ЖИТЕЛЕЙ КАЛИНИНГРАДСКОЙ ОБЛАСТИ, 2015-2016 гг</t>
  </si>
  <si>
    <t>ДОЛЯ ВИЧ-ИНФИЦИРОВАННЫХ СРЕДИ ВПЕРВЫЕ ЗАБОЛЕВШИХ ТУБЕРКУЛЕЗОМ В ДИНАМИКЕ ПО ГОДАМ, 2009 – 2016 годы</t>
  </si>
  <si>
    <t>ДИНАМИКА ПОКАЗАТЕЛЕЙ ЗАБОЛЕВАЕМОСТИ И СМЕРТНОСТИ ВИЧ-ИНФИЦИРОВАННЫХ, 2015-2016 гг</t>
  </si>
  <si>
    <t>в том числе 2016 год</t>
  </si>
  <si>
    <t>И ЧИСЛО   ВПЕРВЫЕ   ВЫЯВЛЕННЫХ  БОЛЬНЫХ, 2015 -2016 гг</t>
  </si>
  <si>
    <t>РФ 2015</t>
  </si>
  <si>
    <t>СКОРАЯ  МЕДИЦИНСКАЯ  ПОМОЩЬ (врачи) в 2015 - 2016 годах</t>
  </si>
  <si>
    <t>СКОРАЯ    МЕДИЦИНСКАЯ    ПОМОЩЬ   В   2015 -   2016 годах</t>
  </si>
  <si>
    <t xml:space="preserve">   в т.ч.: диабет 1 типа (E10)</t>
  </si>
  <si>
    <t xml:space="preserve">              диабет 2 типа (Е 11) </t>
  </si>
  <si>
    <t xml:space="preserve">   острый инфаркт миокарда* (I21, I22)</t>
  </si>
  <si>
    <t xml:space="preserve">   в т.ч.: стенокардия* (I20)</t>
  </si>
  <si>
    <t>другие формы острых ишемических болезней сердца (I24)*</t>
  </si>
  <si>
    <t xml:space="preserve"> бронхит хронический и неуточненный,эмфизема.другая хроническая обструктивная легочная болезнь (J40-J43,J44)</t>
  </si>
  <si>
    <t xml:space="preserve"> астма, астматический статус (J45,J46)</t>
  </si>
  <si>
    <t>болезни печени (K70-K76)</t>
  </si>
  <si>
    <t>болезни поджелудочной железы (K85-K86)</t>
  </si>
  <si>
    <t>в т.ч.: язва желудка и двенадцатиперстной кишки (K25-K26)</t>
  </si>
  <si>
    <t>По Северо-Западу</t>
  </si>
  <si>
    <t xml:space="preserve">Беременность, роды и послеродовый период* </t>
  </si>
  <si>
    <t>Отдельные состояния, возникающие в перинатальном периоде**</t>
  </si>
  <si>
    <t>на 1 000 детей до года</t>
  </si>
  <si>
    <t xml:space="preserve">Болезни костно-мышечной системы </t>
  </si>
  <si>
    <t>Поздний неонатальный (7-27 дней)</t>
  </si>
  <si>
    <t>Всего умерло</t>
  </si>
  <si>
    <t>Калининградская область (%)</t>
  </si>
  <si>
    <t>Поздняя неонатальная (7-27 дней)</t>
  </si>
  <si>
    <t>2*</t>
  </si>
  <si>
    <t>1**</t>
  </si>
  <si>
    <t>** отделения врача общей практики</t>
  </si>
  <si>
    <t>3**</t>
  </si>
  <si>
    <t xml:space="preserve">ГБУЗ " Многопрофильный центр Калининградской области" </t>
  </si>
  <si>
    <t>Заболевание</t>
  </si>
  <si>
    <t xml:space="preserve">В   ГОРОДАХ   И   РАЙОНАХ   ОБЛАСТИ           </t>
  </si>
  <si>
    <t>Новообразования            (C00-D49)</t>
  </si>
  <si>
    <t>Болезни крови        (D50-D89)</t>
  </si>
  <si>
    <t>Болезни органов дыхания (J00-J99)</t>
  </si>
  <si>
    <t>Болезни органов пищеварения (K00-K93)</t>
  </si>
  <si>
    <t>Болезни нервной системы         (G00-G99)</t>
  </si>
  <si>
    <t>Синдром внезапной смерти         (R95.0)</t>
  </si>
  <si>
    <r>
      <t xml:space="preserve">В   ГОРОДАХ   И   РАЙОНАХ   ОБЛАСТИ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</t>
    </r>
  </si>
  <si>
    <t>Калининградская область (% к итогу )</t>
  </si>
  <si>
    <t xml:space="preserve"> - сахарный диабет 1 типа</t>
  </si>
  <si>
    <t xml:space="preserve"> - сахарный диабет 2 типа</t>
  </si>
  <si>
    <t xml:space="preserve">     - в т.ч. ОНМК (I60-I66)</t>
  </si>
  <si>
    <t xml:space="preserve">    - в т.ч. ОНМК (I60-I66)</t>
  </si>
  <si>
    <t xml:space="preserve">   из них: субарахноидальное кровоизлияние (I60)</t>
  </si>
  <si>
    <t xml:space="preserve"> внутримозговое и другое внутричерепное кровоизлияние (I61-I62)</t>
  </si>
  <si>
    <t xml:space="preserve">   инсульт, не уточненный, как кровоизлияние или инфаркт (I64)</t>
  </si>
  <si>
    <t xml:space="preserve">   инфаркт мозга (I63)</t>
  </si>
  <si>
    <t xml:space="preserve">   закупорка и стеноз прецеребральнх, церебральных артерий, не приводящие к инфаркту мозга (I65-I66)</t>
  </si>
  <si>
    <t xml:space="preserve"> другие цереброваскулярные болезни (I67)</t>
  </si>
  <si>
    <t xml:space="preserve">   острый инфаркт миокарда (I21)</t>
  </si>
  <si>
    <t xml:space="preserve">   повторный инфаркт миокарда (I22)</t>
  </si>
  <si>
    <t xml:space="preserve">   другие формы острых ишемических болезней сердца (I24)</t>
  </si>
  <si>
    <t>Число коек в дневных стационарах всех типов (на конец года)</t>
  </si>
  <si>
    <t>В 2016 году произошло объединение медицинских организаций:</t>
  </si>
  <si>
    <t>ГБУЗ "Городская женская консультация" присоединена к  ГБУЗ "Родильный дом №4 Калининградской области"</t>
  </si>
  <si>
    <t>ФГБУ"Калининградский многопрофильный центр"МЗ РФ переименован в ГБУЗ"Многопрофильный центр Калининградской области"</t>
  </si>
  <si>
    <t>Младше трудоспособного возраста</t>
  </si>
  <si>
    <t>Багратионовский городской округ</t>
  </si>
  <si>
    <t>Неманский городской округ</t>
  </si>
  <si>
    <t>Полесский городской округ</t>
  </si>
  <si>
    <t>Светловский городской округ</t>
  </si>
  <si>
    <t>Черняховский городской округ</t>
  </si>
  <si>
    <t>городское поселение г.Балтийск</t>
  </si>
  <si>
    <t>городское поселение г.Приморск</t>
  </si>
  <si>
    <t>сельское поселение Дивное</t>
  </si>
  <si>
    <t>городское поселение г.Нестеров</t>
  </si>
  <si>
    <t>сельское поселение Илюшинское</t>
  </si>
  <si>
    <t>сельское поселение Пригородное</t>
  </si>
  <si>
    <t>сельское поселение Чистопрудненское</t>
  </si>
  <si>
    <t>городское поселение г.Светлогорск</t>
  </si>
  <si>
    <t>городское поселение поселок Донское</t>
  </si>
  <si>
    <t>городское поселение поселок Приморье</t>
  </si>
  <si>
    <t>ГО   Светловский</t>
  </si>
  <si>
    <t>ГО Зеленоградский</t>
  </si>
  <si>
    <t>ГО Краснознаменский</t>
  </si>
  <si>
    <t>ГО Правдинский</t>
  </si>
  <si>
    <t>ГО Славский</t>
  </si>
  <si>
    <t>2015 (расчет на среднегодовое население)</t>
  </si>
  <si>
    <t>2016 (расчет на население на начало года)</t>
  </si>
  <si>
    <t xml:space="preserve">Численность населения трудоспособного  возраста  на 01.01.2015 - 573739   чел.. </t>
  </si>
  <si>
    <t xml:space="preserve">Среднегодовая численность населения трудоспособного  возраста в 2015 -571505  чел.. </t>
  </si>
  <si>
    <t xml:space="preserve"> Численность населения трудоспособного  возраста  на 01.01.2016 - 569283   чел.. </t>
  </si>
  <si>
    <t>Хронические вирусные гепатиты:</t>
  </si>
  <si>
    <t>Г Е П А Т И Т Ы  всего:</t>
  </si>
  <si>
    <t>Число штатных должностей врачей - педиатров</t>
  </si>
  <si>
    <t>Число занятых  должностей врачей - педиатров</t>
  </si>
  <si>
    <t>414/27*</t>
  </si>
  <si>
    <t>(по данным популяционного ракового регистра при ГБУЗ "Областной онкологический центр Калининградской области")</t>
  </si>
  <si>
    <t>354/12*</t>
  </si>
  <si>
    <t>190/3*</t>
  </si>
  <si>
    <t>164/9*</t>
  </si>
  <si>
    <t>Средняя продолжительность пребывания больного на психиатрической  койке для взрослых</t>
  </si>
  <si>
    <t>Среднегодовая занятость психиатрической  койки для взрослых</t>
  </si>
  <si>
    <t>Средняя продолжительность пребывания больного на койке психиатрической для детей</t>
  </si>
  <si>
    <t>Среднегодовая занятость психиатрической  койки для детей</t>
  </si>
  <si>
    <t xml:space="preserve">Обеспеченность врачами стоматологами (взрослые+детские) на 10 тыс. населения по Калининградской области </t>
  </si>
  <si>
    <t xml:space="preserve">Обеспеченность врачами стоматологами (взрослые+детские) на 10 тыс. населения по РФ </t>
  </si>
  <si>
    <t>ГО  Светловский</t>
  </si>
  <si>
    <t>ГО  Правдинский</t>
  </si>
  <si>
    <t>2015 ( на среднегодовое население)</t>
  </si>
  <si>
    <t>2016 (на население на начало года)</t>
  </si>
  <si>
    <t xml:space="preserve">ЗАБОЛЕВАЕМОСТЬ   ТУБЕРКУЛЕЗОМ   СРЕДИ   ДЕТЕЙ    (0-17 лет)           </t>
  </si>
  <si>
    <t>Примечание: из 14 умерших от туберкулеза в Калининграде – лиц без определенного места жительства (БОМЖ) – 10 человек</t>
  </si>
  <si>
    <t>Злокачественные заболевания,  всего</t>
  </si>
  <si>
    <t>2015*</t>
  </si>
  <si>
    <t>Г у б а*</t>
  </si>
  <si>
    <t>Полость рта и глотки*</t>
  </si>
  <si>
    <t>г. Калининград, в том числе:</t>
  </si>
  <si>
    <r>
      <t>Численность  постоянного населения на</t>
    </r>
    <r>
      <rPr>
        <b/>
        <sz val="11"/>
        <rFont val="Times New Roman"/>
        <family val="1"/>
      </rPr>
      <t xml:space="preserve"> 1.01.2017</t>
    </r>
    <r>
      <rPr>
        <sz val="11"/>
        <rFont val="Times New Roman"/>
        <family val="1"/>
      </rPr>
      <t>г. (человек)</t>
    </r>
  </si>
  <si>
    <t>Доля коек патологии беременных от числа акушерских коек</t>
  </si>
  <si>
    <t>Число коек  патологии новорожденных и недоношенных детей</t>
  </si>
  <si>
    <t xml:space="preserve"> из них: реанимационные для новорожденных</t>
  </si>
  <si>
    <t>Число всех абортов (в государственных МО) на 100 родившихся живыми и мертвыми</t>
  </si>
  <si>
    <t>ЗА 2015 И 2016 ГОД</t>
  </si>
  <si>
    <t>Среднегодовая численность населения  (человек)</t>
  </si>
  <si>
    <t xml:space="preserve">     в т.ч. городского </t>
  </si>
  <si>
    <t xml:space="preserve">               сельского</t>
  </si>
  <si>
    <t>6.</t>
  </si>
  <si>
    <t>7.</t>
  </si>
  <si>
    <t>Рождаемость на 1 000 женщин фертильного возраста</t>
  </si>
  <si>
    <t>% к общему числу умерших</t>
  </si>
  <si>
    <t> -</t>
  </si>
  <si>
    <t>- </t>
  </si>
  <si>
    <t>- 4 сл.</t>
  </si>
  <si>
    <t>0,2 </t>
  </si>
  <si>
    <t>- 2 сл. </t>
  </si>
  <si>
    <t>+2 сл. </t>
  </si>
  <si>
    <t>8 </t>
  </si>
  <si>
    <t>1,6 </t>
  </si>
  <si>
    <t>+ 4 сл. </t>
  </si>
  <si>
    <t>20,6 </t>
  </si>
  <si>
    <t>- 30 сл. </t>
  </si>
  <si>
    <t>200 </t>
  </si>
  <si>
    <t>40,5 </t>
  </si>
  <si>
    <t>- 18 сл. </t>
  </si>
  <si>
    <t>22,3 </t>
  </si>
  <si>
    <t>+ 12 сл. </t>
  </si>
  <si>
    <t>14,2 </t>
  </si>
  <si>
    <t>+ 17 сл. </t>
  </si>
  <si>
    <t> 494</t>
  </si>
  <si>
    <t>100 </t>
  </si>
  <si>
    <t>- 19  сл. </t>
  </si>
  <si>
    <t>2205 </t>
  </si>
  <si>
    <t>42,7 </t>
  </si>
  <si>
    <t> 1324</t>
  </si>
  <si>
    <t> 25,6</t>
  </si>
  <si>
    <t> 554</t>
  </si>
  <si>
    <t> 10,7</t>
  </si>
  <si>
    <t> 519</t>
  </si>
  <si>
    <t> 10,1</t>
  </si>
  <si>
    <t> 48</t>
  </si>
  <si>
    <t> 0,92</t>
  </si>
  <si>
    <t> 5163</t>
  </si>
  <si>
    <t> 100,0</t>
  </si>
  <si>
    <t> 51,0</t>
  </si>
  <si>
    <t> 230</t>
  </si>
  <si>
    <t>23,7 </t>
  </si>
  <si>
    <t> 206</t>
  </si>
  <si>
    <t>21,3 </t>
  </si>
  <si>
    <t> 88</t>
  </si>
  <si>
    <t>9,1 </t>
  </si>
  <si>
    <t>488,0 </t>
  </si>
  <si>
    <t>800,1 </t>
  </si>
  <si>
    <t>59,1 </t>
  </si>
  <si>
    <t> 400,4</t>
  </si>
  <si>
    <t> 41,3</t>
  </si>
  <si>
    <t> 461,7</t>
  </si>
  <si>
    <t> 0</t>
  </si>
  <si>
    <t> 634,1</t>
  </si>
  <si>
    <t> 51,3</t>
  </si>
  <si>
    <t> 389,4</t>
  </si>
  <si>
    <t> 30,2</t>
  </si>
  <si>
    <t> 1047,8</t>
  </si>
  <si>
    <t> 58,0</t>
  </si>
  <si>
    <t>602.8</t>
  </si>
  <si>
    <t> 657,5</t>
  </si>
  <si>
    <t>51,2 </t>
  </si>
  <si>
    <t> 1029,2</t>
  </si>
  <si>
    <t>51,0 </t>
  </si>
  <si>
    <t>Среднегодовая занятость педиатрической койки</t>
  </si>
  <si>
    <t>Средняя продолжительность пребывания больного на педиатрической койке</t>
  </si>
  <si>
    <t>197/24*</t>
  </si>
  <si>
    <t>Число реанимационных педиатрических коек для патологии недоношенных и новорожденных детей на конец отчётного года всего</t>
  </si>
  <si>
    <t xml:space="preserve">Средняя продолжительность пребывания больного на реанимационной  койке для недоношенных и новорожденных детей </t>
  </si>
  <si>
    <t>Среднегодовая занятость реанимационной койки</t>
  </si>
  <si>
    <r>
      <t xml:space="preserve">Число 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</si>
  <si>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 койке для детей</t>
  </si>
  <si>
    <t xml:space="preserve">Среднегодовая занятость  койки для детей </t>
  </si>
  <si>
    <r>
      <t xml:space="preserve">Число  специализированных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</si>
  <si>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 специализированной койке для детей</t>
  </si>
  <si>
    <t xml:space="preserve">Среднегодовая занятость  специализированной койки для детей </t>
  </si>
  <si>
    <r>
      <t xml:space="preserve">Число инфекционных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</si>
  <si>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инфекционной  койке для детей</t>
  </si>
  <si>
    <t xml:space="preserve">Среднегодовая занятость  инфекционной койки для детей </t>
  </si>
  <si>
    <t>Число лиц, осмотренных в порядке профилактических осмотров всего (абс. число)</t>
  </si>
  <si>
    <t>% охвата профилактическими осмотрами всего населения</t>
  </si>
  <si>
    <t>СВЕДЕНИЯ О ВЫЯВЛЕННЫХ ЗАБОЛЕВАНИЯХ (СЛУЧАЕВ) В ХОДЕ ПРОВЕДЕНИЯ ПРОФИЛАКТИЧЕСКИХ МЕДИЦИНСКИХ ОСМОТРОВ                                                                                        ( на основании ф.131 "Диспансеризация определенных групп взрослого населения")</t>
  </si>
  <si>
    <t>СВЕДЕНИЯ О  ЗАБОЛЕВАНИЯХ ВЫЯВЛЕННЫХ ПРИ ДИСПАНСЕРИЗАЦИИ. Ф.131,табл.5000-5001</t>
  </si>
  <si>
    <t xml:space="preserve"> ( на основании ф.131 "Диспансеризация определенных групп взрослого населения") </t>
  </si>
  <si>
    <t>СВЕДЕНИЯ О СОСТАВЕ НАСЕЛЕНИЯ КАЛИНИНГРАДСКОЙ ОБЛАСТИ, В ТОМ ЧИСЛЕ, ПОДЛЕЖАЩИХ ПРОФИЛАКТИЧЕСКИМ МЕДИЦИНСКИМ ОСМОТРАМ  ( на основании ф.131 "Диспансеризация определенных групп взрослого населения")</t>
  </si>
  <si>
    <t>( на основании ф.131 "Диспансеризация определенных групп взрослого населения)</t>
  </si>
  <si>
    <t>в т.ч. пневмонии (J12-J16,J18)</t>
  </si>
  <si>
    <t xml:space="preserve">ОБЩАЯ,   ПЕРВИЧНАЯ   ЗАБОЛЕВАЕМОСТЬ   И   ДИСПАНСЕРНОЕ  НАБЛЮДЕНИЕ  ПО  КЛАССАМ  БОЛЕЗНЕЙ,  ЗАРЕГИСТРИРОВАННЫХ   В  2015-2016 гг. ( абс. числа и на 1000 населения ) </t>
  </si>
  <si>
    <t>ишемические болезни сердца (I20-I25)</t>
  </si>
  <si>
    <t xml:space="preserve"> - стенокардия (I20)</t>
  </si>
  <si>
    <t xml:space="preserve"> - острый инфаркт миокарда (I21)</t>
  </si>
  <si>
    <t xml:space="preserve"> - повторный инфаркт миокарда (I22)</t>
  </si>
  <si>
    <t xml:space="preserve"> - другие формы острых ишемических болезней сердца (I24)</t>
  </si>
  <si>
    <t xml:space="preserve"> -  хроническая ишемическая болезнь сердца  (I25)</t>
  </si>
  <si>
    <t xml:space="preserve"> - цереброваскулярные болезни (I60-I69)</t>
  </si>
  <si>
    <t>Ишемические болезни сердца (I20-I25)</t>
  </si>
  <si>
    <t xml:space="preserve">  в т.ч. ОНМК (I60,I61-I62,I63,I64)</t>
  </si>
  <si>
    <t>Калининградская область (абс.числа)</t>
  </si>
  <si>
    <t>34,9 </t>
  </si>
  <si>
    <t xml:space="preserve">МР Багратионовский  </t>
  </si>
  <si>
    <t xml:space="preserve">ГО Зеленоградский </t>
  </si>
  <si>
    <t xml:space="preserve">ГО Краснознаменский </t>
  </si>
  <si>
    <t xml:space="preserve">ГО Правдинский </t>
  </si>
  <si>
    <t xml:space="preserve">ГО Славский </t>
  </si>
  <si>
    <t>ГБУЗ "Родильный дом Калининградской области № 1"</t>
  </si>
  <si>
    <t>в т.ч. туберкулез</t>
  </si>
  <si>
    <t>в т.ч. злокачественные</t>
  </si>
  <si>
    <t>в т.ч. цереброваскулярные заболевания</t>
  </si>
  <si>
    <t>в т.ч. грипп</t>
  </si>
  <si>
    <t>пневмония</t>
  </si>
  <si>
    <t>в т.ч. ДТП</t>
  </si>
  <si>
    <t>в т.ч. сахарный диабет</t>
  </si>
  <si>
    <t xml:space="preserve"> в т.ч. злокачественные</t>
  </si>
  <si>
    <t xml:space="preserve"> в т.ч. сахарный диабет</t>
  </si>
  <si>
    <t>СВЕДЕНИЯ О СОСТАВЕ НАСЕЛЕНИЯ КАЛИНИНГРАДСКОЙ ОБЛАСТИ, в том числе, ПОДЛЕЖАЩИХ ДИСПАНСЕРИЗАЦИИ ( на основании ф.131 "Диспансеризация определенных групп взрослого населения")</t>
  </si>
  <si>
    <t xml:space="preserve">в том числе: анемии </t>
  </si>
  <si>
    <t xml:space="preserve"> ожирение</t>
  </si>
  <si>
    <t>в том числе: пневмония</t>
  </si>
  <si>
    <t xml:space="preserve">бронхит хронический и неуточненный, эмфизема </t>
  </si>
  <si>
    <t>другая хроническая обструктивная легочная болезнь, бронхоэктатическая болезнь</t>
  </si>
  <si>
    <t>в том числе: болезни, характеризующиеся повышенным артериальным давлением</t>
  </si>
  <si>
    <t>взято на диспансер- ный учет                ( из всего)</t>
  </si>
  <si>
    <t>взято на диспансер- ный учет          (из всего)</t>
  </si>
  <si>
    <t>выявлено заболева- ний впервые</t>
  </si>
  <si>
    <t>выявлено заболева- ний всего</t>
  </si>
  <si>
    <t>абс. числа</t>
  </si>
  <si>
    <t>в т.ч. ОНМК (I60,I61-I62,I63,I64)</t>
  </si>
  <si>
    <r>
      <t xml:space="preserve">ОБЩАЯ,   ПЕРВИЧНАЯ   ЗАБОЛЕВАЕМОСТЬ   И   ДИСПАНСЕРНОЕ  НАБЛЮДЕНИЕ  ПО  КЛАССАМ  БОЛЕЗНЕЙ,  ЗАРЕГИСТРИРОВАННЫХ   В  2015-2016 гг. ( абс. числа и на 1000 населения ) </t>
    </r>
    <r>
      <rPr>
        <i/>
        <sz val="12"/>
        <rFont val="Times New Roman"/>
        <family val="1"/>
      </rPr>
      <t>Продолжение</t>
    </r>
  </si>
  <si>
    <t xml:space="preserve">  в т.ч.:язва желудка и двенадцатиперстной кишки (K25-K26)</t>
  </si>
  <si>
    <t>Примечание:    1. *   - расчет произведен на взрослое население (18 лет и старше);   2. ** - расчет произведен на женщин фертильного возраста (15 – 49 лет)</t>
  </si>
  <si>
    <t xml:space="preserve"> - катаракта  </t>
  </si>
  <si>
    <t xml:space="preserve"> - глаукома</t>
  </si>
  <si>
    <t>Острый коронарный синдром всего (I21-I22,I24):</t>
  </si>
  <si>
    <t>ОНМК всего (I60-I66):</t>
  </si>
  <si>
    <t>Цереброваскулярные болезни (I60-I69)</t>
  </si>
  <si>
    <t xml:space="preserve">Преходящие транзиторные церебральные  ишемические приступы (атаки) и родственные   синдромы (G45)  </t>
  </si>
  <si>
    <t xml:space="preserve">СОСТАВ  БОЛЬНЫХ  В  СТАЦИОНАРЕ С ОСТРЫМИ СЕРДЕЧНО-СОСУДИСТЫМИ ЗАБОЛЕВАНИЯМИ ,  СРОКИ  И  ИСХОД  ЛЕЧЕНИЯ взрослые (18 лет и старше) </t>
  </si>
  <si>
    <t>Всего                           (абс. число)</t>
  </si>
  <si>
    <t>Светловский ГО</t>
  </si>
  <si>
    <t>Багратионовский МР</t>
  </si>
  <si>
    <t>Балтийский МР</t>
  </si>
  <si>
    <t>Гвардейский ГО</t>
  </si>
  <si>
    <t>Гурьевский ГО</t>
  </si>
  <si>
    <t>Гусевский ГО</t>
  </si>
  <si>
    <t>Зеленоградский ГО</t>
  </si>
  <si>
    <t>Краснознаменский ГО</t>
  </si>
  <si>
    <t>Светлогорский МР</t>
  </si>
  <si>
    <t>Неманский МР</t>
  </si>
  <si>
    <t>Нестеровский МР</t>
  </si>
  <si>
    <t>Озёрский ГО</t>
  </si>
  <si>
    <t>Полесский МР</t>
  </si>
  <si>
    <t>Правдинский ГО</t>
  </si>
  <si>
    <t>Славский ГО</t>
  </si>
  <si>
    <t>Черняховский МР</t>
  </si>
  <si>
    <t>Дети            (от 0 до 17 лет включительно)</t>
  </si>
  <si>
    <t>Взрослые                                                         (18 лет и старше)</t>
  </si>
  <si>
    <t xml:space="preserve">   болезни с повышением артериальным давлением</t>
  </si>
  <si>
    <t xml:space="preserve">ОБЩАЯ,   ПЕРВИЧНАЯ   ЗАБОЛЕВАЕМОСТЬ   И   ДИСПАНСЕРНОЕ  НАБЛЮДЕНИЕ  ПО  КЛАССАМ  БОЛЕЗНЕЙ  </t>
  </si>
  <si>
    <t>Инфекцион- ные и паразитар- ные болезни</t>
  </si>
  <si>
    <t>Врожден- ные пороки          (Q00-Q99)</t>
  </si>
  <si>
    <t>Перинатальные причины                  (P00-P96)</t>
  </si>
  <si>
    <t>Травмы              (S00-ST98)</t>
  </si>
  <si>
    <t>Калининградская область (абс.число)</t>
  </si>
  <si>
    <t>показа- тель</t>
  </si>
  <si>
    <t>на  100 000 детского населения соответствующего возраста</t>
  </si>
  <si>
    <t>МР Светлогорский +                        ГО п. Янтарный</t>
  </si>
  <si>
    <t>ГО  г. Мамоново                                                                                с ГО  г. Ладушкин</t>
  </si>
  <si>
    <t>МР Светлогорский                                                                 с ГО  п. Янтарный</t>
  </si>
  <si>
    <t>МР Светлогорский +    ГО  п. Янтарный</t>
  </si>
  <si>
    <t>МЕДИЦИНСКАЯ  ПОМОЩЬ,  ОКАЗАННАЯ  БРИГАДАМИ  СКОРОЙ  МЕДИЦИНСКОЙ  ПОМОЩИ  ПРИ  ВЫЕЗДАХ,                                                                            2015 -   2016 годы</t>
  </si>
  <si>
    <t>ГО Гурьевский*</t>
  </si>
  <si>
    <t>МР Светлогорский +                                                            ГО  п. Янтарный</t>
  </si>
  <si>
    <t>* Скорую  медицинскую помощь в ГО Гурьевский оказывает ГБУЗ КО "Городская станция скорой медицинской помощи"  и работающие в системе ОМС ООО "Быстрая помощь" и ООО "Позитив".</t>
  </si>
  <si>
    <t>* Скорую  медицинскую помощь в ГО Гурьевский оказывает ГБУЗ КО "Городская станция скорой медицинской помощи"  и работающие в системе ОМС ООО "Быстрая помощь" и ООО "Позитив"</t>
  </si>
  <si>
    <t>МР Светлогорский +                                            ГО  п. Янтарный</t>
  </si>
  <si>
    <t xml:space="preserve">  Авторский коллектив в лице начальников отделов медицинской статистики и  программного обеспечения выражает благодарность за участие в подготовке сборника Территориальному органу Федеральной службы Государственной статистики по Калининградской области, организационному отделу управления Роспотребнадзора по Калининградской области,  ФГУ «ГБ МСЭ по Калининградской области», а также сотрудникам организационно-методических кабинетов медицинских организаций Калининградской области.</t>
  </si>
  <si>
    <t>Обеспеченность врачами, работающими в сельской местности  на                            10 000 населения</t>
  </si>
  <si>
    <t xml:space="preserve">Обеспеченность средним медицинским персоналом работающим в сельской местности на       10 000 населения </t>
  </si>
  <si>
    <t xml:space="preserve">   Статистический сборник «Здравоохранение Калининградской области в цифрах в 2015-2016 гг.» содержит информацию о медико-демографических показателях, сети, кадрах и основных показателях деятельности медицинских организаций Калининградской области, а также показатели здоровья населения в 2016 году в сравнении с 2015 годом. </t>
  </si>
  <si>
    <t xml:space="preserve">  общий коэффициент  рождаемости (на 1 000 среднегодового населения)</t>
  </si>
  <si>
    <t xml:space="preserve">   общий коэффициент смертности (на 1 000 среднегодового населения)</t>
  </si>
  <si>
    <t xml:space="preserve"> % от общего числа умерших </t>
  </si>
  <si>
    <t>болезнь, вызванная вирусом иммунодефицита человека (ВИЧ)</t>
  </si>
  <si>
    <t>в т.ч. туберкулёз</t>
  </si>
  <si>
    <t>в т.ч. ишемическая болезнь сердца</t>
  </si>
  <si>
    <t>в т.ч. пневмония</t>
  </si>
  <si>
    <t>из них: транспортные несчастные случаи</t>
  </si>
  <si>
    <t>из них ДТП</t>
  </si>
  <si>
    <t>Частота выявленных заболеваний при профилактических медицинских осмотрах взрослого населения  (на 1 000 осмотренных)</t>
  </si>
  <si>
    <t>Обратилось в отделения(кабинеты) медицинской профилактики(человек)</t>
  </si>
  <si>
    <t>на 1 000 населения</t>
  </si>
  <si>
    <t xml:space="preserve"> из них: субарахноидальное кровоизлияние (I60)</t>
  </si>
  <si>
    <t>внутримозговое и другое внутричерепное кровоизлияние (I61-I62)</t>
  </si>
  <si>
    <t>инсульт, не уточненный, как кровоизлияние или инфаркт (I64)</t>
  </si>
  <si>
    <t>Дети       (0-17)</t>
  </si>
  <si>
    <t>% от общего числа операций</t>
  </si>
  <si>
    <t>в т.ч. дети (0-17)</t>
  </si>
  <si>
    <t>общее число операций</t>
  </si>
  <si>
    <t>операции ВМТ</t>
  </si>
  <si>
    <t>ОПЕРАЦИИ  С  ПРИМЕНЕНИЕМ  ВЫСОКИХ  МЕДИЦИНСКИХ  ТЕХНОЛОГИЙ В 2015-2016 гг (форма 14, таблица 4000)</t>
  </si>
  <si>
    <t>ЧИСЛО   ЛИЦ,   ВПЕРВЫЕ   ПРИЗНАННЫХ   ИНВАЛИДАМИ   В   2007 – 2016 гг.</t>
  </si>
  <si>
    <t>Всего заболеваний</t>
  </si>
  <si>
    <t xml:space="preserve">    из них: туберкулез легких</t>
  </si>
  <si>
    <t>из них  сельских жителей</t>
  </si>
  <si>
    <t>болезни с повышением артериальным давлением</t>
  </si>
  <si>
    <t>Болезни костно-мышечной системы</t>
  </si>
  <si>
    <t>%  от                   всего</t>
  </si>
  <si>
    <t>в т.ч.: хр. ревматические  болезни сердца</t>
  </si>
  <si>
    <t>СТРУКТУРА  ИНВАЛИДНОСТИ ПО КЛАССАМ БОЛЕЗНЕЙ</t>
  </si>
  <si>
    <t>на 10 000 населения</t>
  </si>
  <si>
    <t>(абс.число, %, на 10 000 взрослого населения)</t>
  </si>
  <si>
    <t xml:space="preserve">   травмы опорно-двигательного аппарата</t>
  </si>
  <si>
    <t>Число физических лиц врачей - педиатров (основных работников)</t>
  </si>
  <si>
    <t>Обеспеченность врачами неонатологами                                                                                                   (на 10 000 детского населения в возрасте до 1 года)</t>
  </si>
  <si>
    <t xml:space="preserve">НАБЛЮДЕНИЕ  ПО ОСНОВНЫМ КЛАССАМ  БОЛЕЗНЕЙ  </t>
  </si>
  <si>
    <t>Примечание: 1. *   - расчет произведен на женское население  15 – 17 лет включительно; 2.**  - расчет произведен на детское население ( 0 – 1 год)</t>
  </si>
  <si>
    <r>
      <t>зарегистрированных в  2015-2016  гг., дети 0-17 лет включительно (абс.число и на 1 000 детского населения )</t>
    </r>
    <r>
      <rPr>
        <i/>
        <sz val="12"/>
        <rFont val="Times New Roman"/>
        <family val="1"/>
      </rPr>
      <t>Продолжение</t>
    </r>
  </si>
  <si>
    <t>% от всего</t>
  </si>
  <si>
    <t xml:space="preserve">   в т.ч. грипп, ОРВИ, пневмонии</t>
  </si>
  <si>
    <t>на 1 000 родившихся</t>
  </si>
  <si>
    <t>Синдром внезапной смерти младенца</t>
  </si>
  <si>
    <t>Все причины</t>
  </si>
  <si>
    <t>(на 1 000 детей, находящихся в домах ребенка)</t>
  </si>
  <si>
    <t>Всех возрастов</t>
  </si>
  <si>
    <t>Северо-Западный Федеральный округ</t>
  </si>
  <si>
    <t>Число коек для беременных и рожениц на 10 000 женщин фертильного возраста:</t>
  </si>
  <si>
    <t>Число коек патологии беременных на 10 000 женщин фертильного возраста:</t>
  </si>
  <si>
    <t>Число коек  гинекологических на 10 000 женского населения:</t>
  </si>
  <si>
    <r>
      <t xml:space="preserve">Закончили беременность,  </t>
    </r>
    <r>
      <rPr>
        <b/>
        <sz val="12"/>
        <rFont val="Times New Roman"/>
        <family val="1"/>
      </rPr>
      <t>всего</t>
    </r>
  </si>
  <si>
    <t>Абортов на 1 000 женщин фертильного возраста</t>
  </si>
  <si>
    <t>Медицинские легальные аборты на 1 000 женщин фертильного возраста</t>
  </si>
  <si>
    <t>Медицинские легальные аборты на 1 000 женщин фертильного возраста по России</t>
  </si>
  <si>
    <t>Число женщин с ВМС на 1 000 женщин фертильного возраста</t>
  </si>
  <si>
    <t>Число женщин с гормональной контрацепцией на 1 000 женщин фертильного возраста</t>
  </si>
  <si>
    <t>Обеспеченность врачами (на 10 000 населения)</t>
  </si>
  <si>
    <t>ЗА  2015-2016 ГОДЫ (на 100 000 населения)</t>
  </si>
  <si>
    <t>Злокачественные заболевания, всего</t>
  </si>
  <si>
    <t>УДЕЛЬНЫЙ ВЕС ЗЛОКАЧЕСТВЕННЫХ НОВООБРАЗОВАНИЙ, ВЫЯВЛЕННЫХ ВПЕРВЫЕ В ЗАПУЩЕННОЙ СТАДИИ (IV СТАДИИ), %</t>
  </si>
  <si>
    <t>Все злокачественные новообразования</t>
  </si>
  <si>
    <t>ЛЕТАЛЬНОСТЬ БОЛЬНЫХ В ТЕЧЕНИЕ ГОДА С МОМЕНТА УСТАНОВЛЕНИЯ ДИАГНОЗА ЗЛОКАЧЕСТВЕННОГО НОВООБРАЗОВАНИЯ ,  %</t>
  </si>
  <si>
    <t xml:space="preserve">в   2010 – 2016 годах,   на 100 000 соответствующего среднегодового населения </t>
  </si>
  <si>
    <t>(начиная с 1996 года)</t>
  </si>
  <si>
    <t xml:space="preserve">Обеспеченность врачами   (на 10 000 взрослого населения) </t>
  </si>
  <si>
    <t>Обеспеченность врачами  (на 10 000 детского населения)</t>
  </si>
  <si>
    <t>Обеспеченность врачами  (на 10 000 населения)</t>
  </si>
  <si>
    <t>обеспечен- ность на 10 000 населения</t>
  </si>
  <si>
    <t>СКОРАЯ  МЕДИЦИНСКАЯ  ПОМОЩЬ (средний медицинский персонал) в 2015 - 2016 годах</t>
  </si>
  <si>
    <t>МР Светлогорский +                        ГО  п. Янтарный</t>
  </si>
  <si>
    <t>Выполнено выездов</t>
  </si>
  <si>
    <t>По поводу травм, отравлений</t>
  </si>
  <si>
    <t>обеспеченность бригадами скорой помощи на 1 000 человек населения</t>
  </si>
  <si>
    <t>Число врачей стоматологов, ортодонтов и зубных врачей (физ.лиц)</t>
  </si>
  <si>
    <t xml:space="preserve">Обеспеченность врачами стоматологами, ортодонтами и зубными врачами  (на 10 000 населения)  </t>
  </si>
  <si>
    <t xml:space="preserve">СТОМАТОЛОГИЧЕСКАЯ   ПОМОЩЬ   НАСЕЛЕНИЮ КАЛИНИНГРАДСКОЙ ОБЛАСТИ  за  2015-2016 гг.      </t>
  </si>
  <si>
    <t>ВРАЧИ  СТОМАТОЛОГИ, 2015-2016 гг</t>
  </si>
  <si>
    <t>Осложнения беременности и родов, послеродового периода</t>
  </si>
  <si>
    <t>КОЛИЧЕСТВО УМЕРШИХ  И СМЕРТНОСТЬ НАСЕЛЕНИЯ ПО ОСНОВНЫМ КЛАССАМ БОЛЕЗНЕЙ ПО КАЛИНИНГРАДСКОЙ ОБЛАСТИ в 2015-2016 гг</t>
  </si>
  <si>
    <t xml:space="preserve">КОЛИЧЕСТВО УМЕРШИХ И СМЕРТНОСТЬ ВЗРОСЛОГО НАСЕЛЕНИЯ  ПО ОСНОВНЫМ КЛАССАМ БОЛЕЗНЕЙ </t>
  </si>
  <si>
    <t xml:space="preserve"> (18 лет и старше)  в  2015 -  2016  ГОДУ</t>
  </si>
  <si>
    <t xml:space="preserve">КОЛИЧЕСТВО УМЕРШИХ И СМЕРТНОСТЬ ДЕТСКОГО НАСЕЛЕНИЯ  ПО ОСНОВНЫМ КЛАССАМ БОЛЕЗНЕЙ </t>
  </si>
  <si>
    <t>(0-17 лет)  в  2015 - 2016  ГОДУ</t>
  </si>
  <si>
    <t xml:space="preserve">КОЛИЧЕСТВО УМЕРШИХ И СМЕРТНОСТЬ НАСЕЛЕНИЯ  ТРУДОСПОСОБНОГО  ВОЗРАСТА  ПО ОСНОВНЫМ КЛАССАМ БОЛЕЗНЕЙ в 2015 - 2016 году      </t>
  </si>
  <si>
    <t>КОЛИЧЕСТВО УМЕРШИХ И СМЕРТНОСТЬ  ДЕТЕЙ  В  ВОЗРАСТЕ  0-4  ГОДА  ПО  ОСНОВНЫМ КЛАССАМ БОЛЕЗНЕЙ</t>
  </si>
  <si>
    <t>КОЛИЧЕСТВО УМЕРШИХ И СМЕРТНОСТЬ  ДЕТЕЙ  В  ВОЗРАСТЕ  15-17  ЛЕТ  ПО  ОСНОВНЫМ КЛАССАМ БОЛЕЗНЕЙ</t>
  </si>
  <si>
    <t>Смертность                (на 1 000 человек)</t>
  </si>
  <si>
    <t>Рождаемость            (на 1 000 человек)</t>
  </si>
  <si>
    <t>Медико-демографические показатели …...………………………………..</t>
  </si>
  <si>
    <t>Ресурсы и деятельность  медицинских организаций Калининградской области: …………………………………………….……………………….</t>
  </si>
  <si>
    <t>медицинские организации Калининградской области ……..……..……</t>
  </si>
  <si>
    <t>медицинские кадры……………………….………………………………</t>
  </si>
  <si>
    <t>коечный фонд (структура коечного фонда, средняя занятость и   средняя длительность  пребывания на койке в году, состав больных в стационаре, хирургическа работа)……………………..…………………</t>
  </si>
  <si>
    <t>Заболеваемость, диспансерное наблюдение населения области……….…..</t>
  </si>
  <si>
    <t>Инвалидность ……………………………………………………….………</t>
  </si>
  <si>
    <t>ДЕЯТЕЛЬНОСТЬ ОТДЕЛЕНИЙ (КАБИНЕТОВ) МЕДИЦИНСКОЙ ПРОФИЛАКТИКИ В                                                2015-2016 ГОДАХ</t>
  </si>
  <si>
    <t xml:space="preserve">Профилактическая работа (диспансеризация и профилактические осмотры) </t>
  </si>
  <si>
    <t>(На конец 2016 года)  продолжение</t>
  </si>
  <si>
    <t xml:space="preserve">   прочих школах</t>
  </si>
  <si>
    <t xml:space="preserve">  койки для новорожденных</t>
  </si>
  <si>
    <t>СТРУКТУРА  ИНВАЛИДНОСТИ ПО ОСНОВНЫМ КЛАССАМ БОЛЕЗНЕЙ  У  ВПЕРВЫЕ  ПРИЗНАННЫХ ИНВАЛИДАМИ (абс. число, %, на 10 000 взрослого населения)</t>
  </si>
  <si>
    <t>Обеспеченность врачами (на 10 000 детского  населения)</t>
  </si>
  <si>
    <t>Число педиатрических коек на конец отчётного года всего                                                                     (* в т.ч. реанимационные педиатрические соматические койки )</t>
  </si>
  <si>
    <t>зарегистрированных в  2015-2016  гг., дети 0-17 лет включительно (абс.число и на 1 000 детского населения )</t>
  </si>
  <si>
    <t>ЗАБОЛЕВАЕМОСТЬ   ДЕТЕЙ   ПЕРВОГО   ГОДА   ЖИЗНИ,  2015-2016 гг.</t>
  </si>
  <si>
    <t>Обеспеченность врачами акушер-гинекологами (на 10 000 женского  населения)</t>
  </si>
  <si>
    <t>Синдром внезапной смерти младенца, неточно обозначенные состояния</t>
  </si>
  <si>
    <t>2015 (на среднегодовое население)</t>
  </si>
  <si>
    <t>РАСПРЕДЕЛЕНИЕ ПАЦИЕНТОВ, СОСТОЯЩИХ В ЦЕНТРЕ НА ДИСПАНСЕРНОМ УЧЕТЕ ПО КЛИНИЧЕСКИМ СТАДИЯМ, 2015-2016 гг</t>
  </si>
  <si>
    <t xml:space="preserve">Амбулаторно-поликлинические медицинские организации (15):    Итого </t>
  </si>
  <si>
    <t>(по данным формы федерального статистического наблюдения №2)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</si>
</sst>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&quot;   &quot;"/>
    <numFmt numFmtId="187" formatCode="\M\o\n\t\h\ \D.\y\y\y\y"/>
    <numFmt numFmtId="188" formatCode="[=0]&quot;&quot;;General"/>
    <numFmt numFmtId="189" formatCode="#,##0.0_р_."/>
    <numFmt numFmtId="190" formatCode="0.0%"/>
    <numFmt numFmtId="191" formatCode="#,##0;[Red]\-#,##0"/>
    <numFmt numFmtId="192" formatCode="[$-419]General"/>
    <numFmt numFmtId="193" formatCode="_-* #,##0_р_._-;\-* #,##0_р_._-;_-* &quot;-&quot;??_р_._-;_-@_-"/>
    <numFmt numFmtId="194" formatCode="#,##0.000"/>
    <numFmt numFmtId="195" formatCode="0;[Red]\-0"/>
    <numFmt numFmtId="196" formatCode="[=0]&quot;-   &quot;;0&quot;   &quot;"/>
  </numFmts>
  <fonts count="1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6"/>
      <name val="Georgi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Courier New Cyr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sz val="12"/>
      <name val="Symbol"/>
      <family val="1"/>
    </font>
    <font>
      <b/>
      <i/>
      <sz val="10"/>
      <name val="Arial Cyr"/>
      <family val="0"/>
    </font>
    <font>
      <i/>
      <sz val="11"/>
      <color indexed="8"/>
      <name val="Calibri"/>
      <family val="2"/>
    </font>
    <font>
      <b/>
      <i/>
      <sz val="9"/>
      <name val="Times New Roman"/>
      <family val="1"/>
    </font>
    <font>
      <sz val="10"/>
      <name val="Verdana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u val="single"/>
      <sz val="14"/>
      <color indexed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9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9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9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9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9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9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9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93" fillId="2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9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9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94" fillId="24" borderId="0" applyNumberFormat="0" applyBorder="0" applyAlignment="0" applyProtection="0"/>
    <xf numFmtId="0" fontId="52" fillId="25" borderId="0" applyNumberFormat="0" applyBorder="0" applyAlignment="0" applyProtection="0"/>
    <xf numFmtId="0" fontId="94" fillId="26" borderId="0" applyNumberFormat="0" applyBorder="0" applyAlignment="0" applyProtection="0"/>
    <xf numFmtId="0" fontId="52" fillId="17" borderId="0" applyNumberFormat="0" applyBorder="0" applyAlignment="0" applyProtection="0"/>
    <xf numFmtId="0" fontId="94" fillId="27" borderId="0" applyNumberFormat="0" applyBorder="0" applyAlignment="0" applyProtection="0"/>
    <xf numFmtId="0" fontId="52" fillId="19" borderId="0" applyNumberFormat="0" applyBorder="0" applyAlignment="0" applyProtection="0"/>
    <xf numFmtId="0" fontId="94" fillId="28" borderId="0" applyNumberFormat="0" applyBorder="0" applyAlignment="0" applyProtection="0"/>
    <xf numFmtId="0" fontId="52" fillId="29" borderId="0" applyNumberFormat="0" applyBorder="0" applyAlignment="0" applyProtection="0"/>
    <xf numFmtId="0" fontId="94" fillId="30" borderId="0" applyNumberFormat="0" applyBorder="0" applyAlignment="0" applyProtection="0"/>
    <xf numFmtId="0" fontId="52" fillId="31" borderId="0" applyNumberFormat="0" applyBorder="0" applyAlignment="0" applyProtection="0"/>
    <xf numFmtId="0" fontId="94" fillId="32" borderId="0" applyNumberFormat="0" applyBorder="0" applyAlignment="0" applyProtection="0"/>
    <xf numFmtId="0" fontId="52" fillId="33" borderId="0" applyNumberFormat="0" applyBorder="0" applyAlignment="0" applyProtection="0"/>
    <xf numFmtId="0" fontId="31" fillId="0" borderId="0">
      <alignment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31" fillId="0" borderId="0">
      <alignment/>
      <protection locked="0"/>
    </xf>
    <xf numFmtId="192" fontId="95" fillId="0" borderId="0">
      <alignment/>
      <protection/>
    </xf>
    <xf numFmtId="0" fontId="3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29" fillId="0" borderId="0">
      <alignment/>
      <protection/>
    </xf>
    <xf numFmtId="0" fontId="0" fillId="0" borderId="0">
      <alignment/>
      <protection/>
    </xf>
    <xf numFmtId="0" fontId="31" fillId="0" borderId="0">
      <alignment/>
      <protection locked="0"/>
    </xf>
    <xf numFmtId="0" fontId="31" fillId="0" borderId="1">
      <alignment/>
      <protection locked="0"/>
    </xf>
    <xf numFmtId="0" fontId="94" fillId="34" borderId="0" applyNumberFormat="0" applyBorder="0" applyAlignment="0" applyProtection="0"/>
    <xf numFmtId="0" fontId="52" fillId="35" borderId="0" applyNumberFormat="0" applyBorder="0" applyAlignment="0" applyProtection="0"/>
    <xf numFmtId="0" fontId="94" fillId="36" borderId="0" applyNumberFormat="0" applyBorder="0" applyAlignment="0" applyProtection="0"/>
    <xf numFmtId="0" fontId="52" fillId="37" borderId="0" applyNumberFormat="0" applyBorder="0" applyAlignment="0" applyProtection="0"/>
    <xf numFmtId="0" fontId="94" fillId="38" borderId="0" applyNumberFormat="0" applyBorder="0" applyAlignment="0" applyProtection="0"/>
    <xf numFmtId="0" fontId="52" fillId="39" borderId="0" applyNumberFormat="0" applyBorder="0" applyAlignment="0" applyProtection="0"/>
    <xf numFmtId="0" fontId="94" fillId="40" borderId="0" applyNumberFormat="0" applyBorder="0" applyAlignment="0" applyProtection="0"/>
    <xf numFmtId="0" fontId="52" fillId="29" borderId="0" applyNumberFormat="0" applyBorder="0" applyAlignment="0" applyProtection="0"/>
    <xf numFmtId="0" fontId="94" fillId="41" borderId="0" applyNumberFormat="0" applyBorder="0" applyAlignment="0" applyProtection="0"/>
    <xf numFmtId="0" fontId="52" fillId="31" borderId="0" applyNumberFormat="0" applyBorder="0" applyAlignment="0" applyProtection="0"/>
    <xf numFmtId="0" fontId="94" fillId="42" borderId="0" applyNumberFormat="0" applyBorder="0" applyAlignment="0" applyProtection="0"/>
    <xf numFmtId="0" fontId="52" fillId="43" borderId="0" applyNumberFormat="0" applyBorder="0" applyAlignment="0" applyProtection="0"/>
    <xf numFmtId="0" fontId="96" fillId="44" borderId="2" applyNumberFormat="0" applyAlignment="0" applyProtection="0"/>
    <xf numFmtId="0" fontId="53" fillId="13" borderId="3" applyNumberFormat="0" applyAlignment="0" applyProtection="0"/>
    <xf numFmtId="0" fontId="97" fillId="45" borderId="4" applyNumberFormat="0" applyAlignment="0" applyProtection="0"/>
    <xf numFmtId="0" fontId="54" fillId="46" borderId="5" applyNumberFormat="0" applyAlignment="0" applyProtection="0"/>
    <xf numFmtId="0" fontId="98" fillId="45" borderId="2" applyNumberFormat="0" applyAlignment="0" applyProtection="0"/>
    <xf numFmtId="0" fontId="55" fillId="4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9" fillId="0" borderId="6" applyNumberFormat="0" applyFill="0" applyAlignment="0" applyProtection="0"/>
    <xf numFmtId="0" fontId="56" fillId="0" borderId="7" applyNumberFormat="0" applyFill="0" applyAlignment="0" applyProtection="0"/>
    <xf numFmtId="0" fontId="100" fillId="0" borderId="8" applyNumberFormat="0" applyFill="0" applyAlignment="0" applyProtection="0"/>
    <xf numFmtId="0" fontId="57" fillId="0" borderId="9" applyNumberFormat="0" applyFill="0" applyAlignment="0" applyProtection="0"/>
    <xf numFmtId="0" fontId="101" fillId="0" borderId="10" applyNumberFormat="0" applyFill="0" applyAlignment="0" applyProtection="0"/>
    <xf numFmtId="0" fontId="58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12" applyNumberFormat="0" applyFill="0" applyAlignment="0" applyProtection="0"/>
    <xf numFmtId="0" fontId="48" fillId="0" borderId="13" applyNumberFormat="0" applyFill="0" applyAlignment="0" applyProtection="0"/>
    <xf numFmtId="0" fontId="103" fillId="47" borderId="14" applyNumberFormat="0" applyAlignment="0" applyProtection="0"/>
    <xf numFmtId="0" fontId="59" fillId="48" borderId="15" applyNumberFormat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49" borderId="0" applyNumberFormat="0" applyBorder="0" applyAlignment="0" applyProtection="0"/>
    <xf numFmtId="0" fontId="60" fillId="5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93" fillId="0" borderId="0">
      <alignment/>
      <protection/>
    </xf>
    <xf numFmtId="0" fontId="30" fillId="0" borderId="0">
      <alignment/>
      <protection/>
    </xf>
    <xf numFmtId="0" fontId="107" fillId="0" borderId="0">
      <alignment/>
      <protection/>
    </xf>
    <xf numFmtId="0" fontId="106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108" fillId="51" borderId="0" applyNumberFormat="0" applyBorder="0" applyAlignment="0" applyProtection="0"/>
    <xf numFmtId="0" fontId="61" fillId="5" borderId="0" applyNumberFormat="0" applyBorder="0" applyAlignment="0" applyProtection="0"/>
    <xf numFmtId="0" fontId="10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3" borderId="17" applyNumberFormat="0" applyFont="0" applyAlignment="0" applyProtection="0"/>
    <xf numFmtId="0" fontId="33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0" borderId="18" applyNumberFormat="0" applyFill="0" applyAlignment="0" applyProtection="0"/>
    <xf numFmtId="0" fontId="63" fillId="0" borderId="19" applyNumberFormat="0" applyFill="0" applyAlignment="0" applyProtection="0"/>
    <xf numFmtId="0" fontId="1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2" fillId="54" borderId="0" applyNumberFormat="0" applyBorder="0" applyAlignment="0" applyProtection="0"/>
    <xf numFmtId="0" fontId="65" fillId="7" borderId="0" applyNumberFormat="0" applyBorder="0" applyAlignment="0" applyProtection="0"/>
  </cellStyleXfs>
  <cellXfs count="1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55" borderId="2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55" borderId="20" xfId="0" applyFont="1" applyFill="1" applyBorder="1" applyAlignment="1">
      <alignment horizontal="right" vertical="center" wrapText="1"/>
    </xf>
    <xf numFmtId="0" fontId="9" fillId="55" borderId="21" xfId="0" applyFont="1" applyFill="1" applyBorder="1" applyAlignment="1">
      <alignment horizontal="left" wrapText="1"/>
    </xf>
    <xf numFmtId="0" fontId="9" fillId="55" borderId="20" xfId="0" applyNumberFormat="1" applyFont="1" applyFill="1" applyBorder="1" applyAlignment="1">
      <alignment horizontal="left" vertical="center" wrapText="1"/>
    </xf>
    <xf numFmtId="0" fontId="14" fillId="55" borderId="20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14" fillId="55" borderId="2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55" borderId="20" xfId="0" applyFont="1" applyFill="1" applyBorder="1" applyAlignment="1">
      <alignment horizontal="left" vertical="center" wrapText="1"/>
    </xf>
    <xf numFmtId="0" fontId="19" fillId="0" borderId="0" xfId="153" applyFont="1">
      <alignment/>
      <protection/>
    </xf>
    <xf numFmtId="0" fontId="25" fillId="0" borderId="0" xfId="153" applyFont="1" applyBorder="1" applyAlignment="1">
      <alignment horizontal="center" vertical="center" wrapText="1"/>
      <protection/>
    </xf>
    <xf numFmtId="0" fontId="17" fillId="0" borderId="0" xfId="153" applyFont="1">
      <alignment/>
      <protection/>
    </xf>
    <xf numFmtId="0" fontId="9" fillId="0" borderId="0" xfId="153" applyFont="1">
      <alignment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5" fillId="0" borderId="0" xfId="0" applyFont="1" applyAlignment="1">
      <alignment/>
    </xf>
    <xf numFmtId="0" fontId="9" fillId="0" borderId="23" xfId="0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76" fontId="9" fillId="55" borderId="20" xfId="0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9" fillId="55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" fontId="9" fillId="0" borderId="20" xfId="117" applyNumberFormat="1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55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6" fontId="9" fillId="55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2" fillId="55" borderId="20" xfId="0" applyFont="1" applyFill="1" applyBorder="1" applyAlignment="1">
      <alignment horizontal="center" vertical="center"/>
    </xf>
    <xf numFmtId="176" fontId="22" fillId="55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9" fillId="5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55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4" fillId="0" borderId="0" xfId="0" applyFont="1" applyFill="1" applyAlignment="1">
      <alignment wrapText="1"/>
    </xf>
    <xf numFmtId="0" fontId="19" fillId="0" borderId="0" xfId="0" applyNumberFormat="1" applyFont="1" applyFill="1" applyAlignment="1">
      <alignment horizontal="left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 wrapText="1"/>
    </xf>
    <xf numFmtId="0" fontId="39" fillId="0" borderId="20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left" wrapText="1"/>
    </xf>
    <xf numFmtId="0" fontId="41" fillId="0" borderId="0" xfId="0" applyNumberFormat="1" applyFont="1" applyFill="1" applyAlignment="1">
      <alignment horizontal="left"/>
    </xf>
    <xf numFmtId="0" fontId="28" fillId="0" borderId="20" xfId="0" applyNumberFormat="1" applyFont="1" applyFill="1" applyBorder="1" applyAlignment="1">
      <alignment horizontal="left" wrapText="1"/>
    </xf>
    <xf numFmtId="0" fontId="26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left" wrapText="1"/>
    </xf>
    <xf numFmtId="4" fontId="26" fillId="55" borderId="0" xfId="130" applyNumberFormat="1" applyFont="1" applyFill="1" applyBorder="1" applyAlignment="1">
      <alignment horizontal="right" wrapText="1"/>
      <protection/>
    </xf>
    <xf numFmtId="3" fontId="26" fillId="55" borderId="0" xfId="130" applyNumberFormat="1" applyFont="1" applyFill="1" applyBorder="1" applyAlignment="1">
      <alignment horizontal="right" wrapText="1"/>
      <protection/>
    </xf>
    <xf numFmtId="4" fontId="28" fillId="55" borderId="0" xfId="130" applyNumberFormat="1" applyFont="1" applyFill="1" applyBorder="1" applyAlignment="1">
      <alignment horizontal="right" wrapText="1"/>
      <protection/>
    </xf>
    <xf numFmtId="3" fontId="28" fillId="55" borderId="0" xfId="130" applyNumberFormat="1" applyFont="1" applyFill="1" applyBorder="1" applyAlignment="1">
      <alignment horizontal="right" wrapText="1"/>
      <protection/>
    </xf>
    <xf numFmtId="0" fontId="41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107" fillId="0" borderId="0" xfId="124">
      <alignment/>
      <protection/>
    </xf>
    <xf numFmtId="0" fontId="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9" fillId="0" borderId="0" xfId="156" applyFont="1" applyAlignment="1">
      <alignment horizontal="left"/>
      <protection/>
    </xf>
    <xf numFmtId="0" fontId="9" fillId="0" borderId="20" xfId="156" applyFont="1" applyBorder="1" applyAlignment="1">
      <alignment horizontal="left" vertical="center" wrapText="1"/>
      <protection/>
    </xf>
    <xf numFmtId="0" fontId="18" fillId="0" borderId="0" xfId="156" applyFont="1">
      <alignment/>
      <protection/>
    </xf>
    <xf numFmtId="3" fontId="22" fillId="0" borderId="20" xfId="156" applyNumberFormat="1" applyFont="1" applyBorder="1" applyAlignment="1">
      <alignment horizontal="center" vertical="center"/>
      <protection/>
    </xf>
    <xf numFmtId="3" fontId="9" fillId="0" borderId="20" xfId="156" applyNumberFormat="1" applyFont="1" applyBorder="1" applyAlignment="1">
      <alignment horizontal="center" vertical="center" wrapText="1"/>
      <protection/>
    </xf>
    <xf numFmtId="3" fontId="17" fillId="0" borderId="20" xfId="156" applyNumberFormat="1" applyFont="1" applyBorder="1" applyAlignment="1">
      <alignment horizontal="center" vertical="center" wrapText="1"/>
      <protection/>
    </xf>
    <xf numFmtId="0" fontId="22" fillId="0" borderId="20" xfId="156" applyFont="1" applyBorder="1" applyAlignment="1">
      <alignment horizontal="left" vertical="center" wrapText="1"/>
      <protection/>
    </xf>
    <xf numFmtId="3" fontId="9" fillId="0" borderId="20" xfId="156" applyNumberFormat="1" applyFont="1" applyBorder="1" applyAlignment="1">
      <alignment horizontal="center" vertical="center"/>
      <protection/>
    </xf>
    <xf numFmtId="0" fontId="106" fillId="0" borderId="0" xfId="120" applyAlignment="1">
      <alignment wrapText="1"/>
      <protection/>
    </xf>
    <xf numFmtId="0" fontId="44" fillId="0" borderId="20" xfId="120" applyFont="1" applyBorder="1" applyAlignment="1">
      <alignment horizontal="center" vertical="center" wrapText="1"/>
      <protection/>
    </xf>
    <xf numFmtId="0" fontId="6" fillId="0" borderId="20" xfId="120" applyFont="1" applyBorder="1" applyAlignment="1">
      <alignment horizontal="left" vertical="center" wrapText="1"/>
      <protection/>
    </xf>
    <xf numFmtId="0" fontId="106" fillId="0" borderId="0" xfId="120">
      <alignment/>
      <protection/>
    </xf>
    <xf numFmtId="0" fontId="48" fillId="0" borderId="0" xfId="120" applyFont="1">
      <alignment/>
      <protection/>
    </xf>
    <xf numFmtId="0" fontId="44" fillId="55" borderId="20" xfId="120" applyFont="1" applyFill="1" applyBorder="1" applyAlignment="1">
      <alignment horizontal="center" vertical="center" wrapText="1"/>
      <protection/>
    </xf>
    <xf numFmtId="0" fontId="106" fillId="0" borderId="0" xfId="125">
      <alignment/>
      <protection/>
    </xf>
    <xf numFmtId="0" fontId="15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wrapText="1"/>
    </xf>
    <xf numFmtId="176" fontId="27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19" fillId="0" borderId="0" xfId="0" applyFont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5" borderId="20" xfId="146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44" fillId="0" borderId="20" xfId="146" applyNumberFormat="1" applyFont="1" applyBorder="1" applyAlignment="1">
      <alignment horizontal="left" wrapText="1"/>
      <protection/>
    </xf>
    <xf numFmtId="0" fontId="22" fillId="0" borderId="2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16" fillId="0" borderId="26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6" fillId="0" borderId="20" xfId="146" applyNumberFormat="1" applyFont="1" applyBorder="1" applyAlignment="1">
      <alignment horizontal="left" wrapText="1"/>
      <protection/>
    </xf>
    <xf numFmtId="0" fontId="19" fillId="0" borderId="0" xfId="0" applyFont="1" applyBorder="1" applyAlignment="1">
      <alignment wrapText="1"/>
    </xf>
    <xf numFmtId="0" fontId="46" fillId="0" borderId="20" xfId="146" applyNumberFormat="1" applyFont="1" applyBorder="1" applyAlignment="1">
      <alignment horizontal="left" wrapText="1"/>
      <protection/>
    </xf>
    <xf numFmtId="0" fontId="41" fillId="0" borderId="0" xfId="0" applyFont="1" applyBorder="1" applyAlignment="1">
      <alignment wrapText="1"/>
    </xf>
    <xf numFmtId="0" fontId="45" fillId="0" borderId="20" xfId="146" applyNumberFormat="1" applyFont="1" applyBorder="1" applyAlignment="1">
      <alignment horizontal="left" wrapText="1"/>
      <protection/>
    </xf>
    <xf numFmtId="0" fontId="14" fillId="0" borderId="20" xfId="0" applyFont="1" applyBorder="1" applyAlignment="1">
      <alignment horizontal="left" wrapText="1"/>
    </xf>
    <xf numFmtId="176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9" fillId="0" borderId="20" xfId="121" applyNumberFormat="1" applyFont="1" applyBorder="1" applyAlignment="1">
      <alignment horizontal="center" vertical="center" wrapText="1"/>
      <protection/>
    </xf>
    <xf numFmtId="0" fontId="16" fillId="0" borderId="20" xfId="131" applyNumberFormat="1" applyFont="1" applyBorder="1" applyAlignment="1">
      <alignment horizontal="center" vertical="center" wrapText="1"/>
      <protection/>
    </xf>
    <xf numFmtId="0" fontId="19" fillId="0" borderId="20" xfId="131" applyNumberFormat="1" applyFont="1" applyBorder="1" applyAlignment="1">
      <alignment horizontal="center" vertical="center" wrapText="1"/>
      <protection/>
    </xf>
    <xf numFmtId="0" fontId="40" fillId="0" borderId="20" xfId="121" applyNumberFormat="1" applyFont="1" applyBorder="1" applyAlignment="1">
      <alignment horizontal="center" vertical="center" wrapText="1"/>
      <protection/>
    </xf>
    <xf numFmtId="1" fontId="9" fillId="0" borderId="0" xfId="154" applyNumberFormat="1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66" fillId="0" borderId="0" xfId="0" applyFont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189" fontId="27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189" fontId="17" fillId="0" borderId="2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16" fillId="0" borderId="20" xfId="0" applyFont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55" borderId="20" xfId="0" applyFont="1" applyFill="1" applyBorder="1" applyAlignment="1">
      <alignment horizontal="left"/>
    </xf>
    <xf numFmtId="0" fontId="9" fillId="55" borderId="27" xfId="0" applyFont="1" applyFill="1" applyBorder="1" applyAlignment="1">
      <alignment horizontal="left" vertical="center" wrapText="1"/>
    </xf>
    <xf numFmtId="0" fontId="9" fillId="55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6" fillId="55" borderId="27" xfId="0" applyNumberFormat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9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19" fillId="0" borderId="20" xfId="0" applyFont="1" applyBorder="1" applyAlignment="1">
      <alignment wrapText="1"/>
    </xf>
    <xf numFmtId="0" fontId="14" fillId="0" borderId="0" xfId="117" applyFont="1" applyAlignment="1">
      <alignment horizontal="center" vertical="center" wrapText="1"/>
      <protection/>
    </xf>
    <xf numFmtId="0" fontId="14" fillId="0" borderId="0" xfId="117" applyFont="1" applyBorder="1" applyAlignment="1">
      <alignment horizontal="center" vertical="center" wrapText="1"/>
      <protection/>
    </xf>
    <xf numFmtId="0" fontId="22" fillId="0" borderId="20" xfId="117" applyFont="1" applyBorder="1" applyAlignment="1">
      <alignment horizontal="center" vertical="center" wrapText="1"/>
      <protection/>
    </xf>
    <xf numFmtId="0" fontId="22" fillId="0" borderId="20" xfId="117" applyFont="1" applyBorder="1" applyAlignment="1">
      <alignment horizontal="left" vertical="center" wrapText="1"/>
      <protection/>
    </xf>
    <xf numFmtId="0" fontId="23" fillId="0" borderId="23" xfId="117" applyFont="1" applyBorder="1" applyAlignment="1">
      <alignment horizontal="left" vertical="center" wrapText="1"/>
      <protection/>
    </xf>
    <xf numFmtId="0" fontId="9" fillId="0" borderId="20" xfId="117" applyFont="1" applyBorder="1" applyAlignment="1">
      <alignment horizontal="left" vertical="center" wrapText="1"/>
      <protection/>
    </xf>
    <xf numFmtId="0" fontId="15" fillId="0" borderId="20" xfId="117" applyFont="1" applyBorder="1" applyAlignment="1">
      <alignment horizontal="left" vertical="center" wrapText="1"/>
      <protection/>
    </xf>
    <xf numFmtId="0" fontId="14" fillId="0" borderId="24" xfId="117" applyFont="1" applyBorder="1" applyAlignment="1">
      <alignment horizontal="left" vertical="center" wrapText="1"/>
      <protection/>
    </xf>
    <xf numFmtId="0" fontId="23" fillId="0" borderId="24" xfId="117" applyFont="1" applyBorder="1" applyAlignment="1">
      <alignment horizontal="left" vertical="center" wrapText="1"/>
      <protection/>
    </xf>
    <xf numFmtId="0" fontId="14" fillId="0" borderId="20" xfId="117" applyFont="1" applyBorder="1" applyAlignment="1">
      <alignment horizontal="left" vertical="center" wrapText="1"/>
      <protection/>
    </xf>
    <xf numFmtId="0" fontId="23" fillId="0" borderId="20" xfId="117" applyFont="1" applyFill="1" applyBorder="1" applyAlignment="1">
      <alignment horizontal="left" vertical="center" wrapText="1"/>
      <protection/>
    </xf>
    <xf numFmtId="0" fontId="14" fillId="0" borderId="23" xfId="117" applyFont="1" applyBorder="1" applyAlignment="1">
      <alignment vertical="center" wrapText="1"/>
      <protection/>
    </xf>
    <xf numFmtId="0" fontId="23" fillId="0" borderId="20" xfId="117" applyFont="1" applyBorder="1" applyAlignment="1">
      <alignment horizontal="left" vertical="center" wrapText="1"/>
      <protection/>
    </xf>
    <xf numFmtId="0" fontId="9" fillId="0" borderId="0" xfId="117" applyFont="1" applyBorder="1" applyAlignment="1">
      <alignment vertical="top" wrapText="1"/>
      <protection/>
    </xf>
    <xf numFmtId="0" fontId="20" fillId="0" borderId="0" xfId="117" applyFont="1">
      <alignment/>
      <protection/>
    </xf>
    <xf numFmtId="0" fontId="9" fillId="0" borderId="0" xfId="117" applyFont="1">
      <alignment/>
      <protection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1" fontId="9" fillId="0" borderId="20" xfId="13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/>
    </xf>
    <xf numFmtId="2" fontId="22" fillId="55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67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2" fillId="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9" fillId="0" borderId="20" xfId="137" applyNumberFormat="1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/>
    </xf>
    <xf numFmtId="0" fontId="68" fillId="0" borderId="26" xfId="0" applyFont="1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20" xfId="0" applyFont="1" applyBorder="1" applyAlignment="1">
      <alignment vertical="center" wrapText="1"/>
    </xf>
    <xf numFmtId="3" fontId="9" fillId="0" borderId="20" xfId="138" applyNumberFormat="1" applyFont="1" applyFill="1" applyBorder="1" applyAlignment="1">
      <alignment horizontal="center" vertical="center" wrapText="1"/>
      <protection/>
    </xf>
    <xf numFmtId="176" fontId="9" fillId="0" borderId="20" xfId="13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76" fontId="9" fillId="0" borderId="20" xfId="139" applyNumberFormat="1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left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2" fontId="17" fillId="55" borderId="20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22" fillId="0" borderId="2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9" fillId="55" borderId="0" xfId="0" applyFont="1" applyFill="1" applyAlignment="1">
      <alignment/>
    </xf>
    <xf numFmtId="0" fontId="9" fillId="55" borderId="27" xfId="0" applyFont="1" applyFill="1" applyBorder="1" applyAlignment="1">
      <alignment horizontal="center" vertical="center" wrapText="1"/>
    </xf>
    <xf numFmtId="1" fontId="9" fillId="55" borderId="20" xfId="143" applyNumberFormat="1" applyFont="1" applyFill="1" applyBorder="1" applyAlignment="1">
      <alignment horizontal="center" vertical="center" wrapText="1"/>
      <protection/>
    </xf>
    <xf numFmtId="176" fontId="9" fillId="55" borderId="20" xfId="143" applyNumberFormat="1" applyFont="1" applyFill="1" applyBorder="1" applyAlignment="1">
      <alignment horizontal="center" vertical="center" wrapText="1"/>
      <protection/>
    </xf>
    <xf numFmtId="193" fontId="9" fillId="55" borderId="20" xfId="173" applyNumberFormat="1" applyFont="1" applyFill="1" applyBorder="1" applyAlignment="1">
      <alignment horizontal="center" vertical="center"/>
    </xf>
    <xf numFmtId="193" fontId="9" fillId="55" borderId="20" xfId="173" applyNumberFormat="1" applyFont="1" applyFill="1" applyBorder="1" applyAlignment="1">
      <alignment vertical="center"/>
    </xf>
    <xf numFmtId="0" fontId="0" fillId="0" borderId="0" xfId="0" applyAlignment="1">
      <alignment/>
    </xf>
    <xf numFmtId="0" fontId="9" fillId="0" borderId="27" xfId="0" applyFont="1" applyFill="1" applyBorder="1" applyAlignment="1">
      <alignment vertical="center" wrapText="1"/>
    </xf>
    <xf numFmtId="170" fontId="9" fillId="0" borderId="27" xfId="100" applyFont="1" applyFill="1" applyBorder="1" applyAlignment="1">
      <alignment vertical="center" wrapText="1"/>
    </xf>
    <xf numFmtId="0" fontId="71" fillId="0" borderId="0" xfId="120" applyFont="1">
      <alignment/>
      <protection/>
    </xf>
    <xf numFmtId="0" fontId="9" fillId="56" borderId="20" xfId="0" applyFont="1" applyFill="1" applyBorder="1" applyAlignment="1">
      <alignment horizontal="right" vertical="center" wrapText="1"/>
    </xf>
    <xf numFmtId="0" fontId="14" fillId="56" borderId="20" xfId="0" applyNumberFormat="1" applyFont="1" applyFill="1" applyBorder="1" applyAlignment="1">
      <alignment horizontal="right" vertical="center" wrapText="1"/>
    </xf>
    <xf numFmtId="0" fontId="14" fillId="56" borderId="20" xfId="0" applyFont="1" applyFill="1" applyBorder="1" applyAlignment="1">
      <alignment horizontal="right" vertical="center" wrapText="1"/>
    </xf>
    <xf numFmtId="1" fontId="9" fillId="56" borderId="20" xfId="145" applyNumberFormat="1" applyFont="1" applyFill="1" applyBorder="1" applyAlignment="1">
      <alignment horizontal="center" vertical="center" wrapText="1"/>
      <protection/>
    </xf>
    <xf numFmtId="0" fontId="14" fillId="0" borderId="20" xfId="122" applyFont="1" applyFill="1" applyBorder="1" applyAlignment="1">
      <alignment wrapText="1"/>
      <protection/>
    </xf>
    <xf numFmtId="0" fontId="9" fillId="0" borderId="0" xfId="122" applyFont="1" applyFill="1" applyAlignment="1">
      <alignment wrapText="1"/>
      <protection/>
    </xf>
    <xf numFmtId="0" fontId="22" fillId="56" borderId="20" xfId="117" applyFont="1" applyFill="1" applyBorder="1" applyAlignment="1">
      <alignment horizontal="center" vertical="center" wrapText="1"/>
      <protection/>
    </xf>
    <xf numFmtId="0" fontId="9" fillId="55" borderId="25" xfId="0" applyFont="1" applyFill="1" applyBorder="1" applyAlignment="1">
      <alignment horizontal="left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55" borderId="2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7" fillId="56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69" fillId="0" borderId="0" xfId="153" applyFont="1">
      <alignment/>
      <protection/>
    </xf>
    <xf numFmtId="0" fontId="9" fillId="56" borderId="20" xfId="119" applyFont="1" applyFill="1" applyBorder="1" applyAlignment="1">
      <alignment horizontal="center" vertical="center" wrapText="1"/>
      <protection/>
    </xf>
    <xf numFmtId="0" fontId="9" fillId="0" borderId="20" xfId="119" applyFont="1" applyBorder="1" applyAlignment="1">
      <alignment vertical="top" wrapText="1"/>
      <protection/>
    </xf>
    <xf numFmtId="176" fontId="9" fillId="56" borderId="20" xfId="0" applyNumberFormat="1" applyFont="1" applyFill="1" applyBorder="1" applyAlignment="1">
      <alignment horizontal="center" vertical="center" wrapText="1"/>
    </xf>
    <xf numFmtId="4" fontId="19" fillId="56" borderId="20" xfId="133" applyNumberFormat="1" applyFont="1" applyFill="1" applyBorder="1" applyAlignment="1">
      <alignment horizontal="center" vertical="center" wrapText="1"/>
      <protection/>
    </xf>
    <xf numFmtId="3" fontId="19" fillId="56" borderId="20" xfId="133" applyNumberFormat="1" applyFont="1" applyFill="1" applyBorder="1" applyAlignment="1">
      <alignment horizontal="center" vertical="center" wrapText="1"/>
      <protection/>
    </xf>
    <xf numFmtId="1" fontId="19" fillId="56" borderId="20" xfId="133" applyNumberFormat="1" applyFont="1" applyFill="1" applyBorder="1" applyAlignment="1">
      <alignment horizontal="center" vertical="center" wrapText="1"/>
      <protection/>
    </xf>
    <xf numFmtId="2" fontId="19" fillId="56" borderId="20" xfId="133" applyNumberFormat="1" applyFont="1" applyFill="1" applyBorder="1" applyAlignment="1">
      <alignment horizontal="center" vertical="center" wrapText="1"/>
      <protection/>
    </xf>
    <xf numFmtId="4" fontId="26" fillId="56" borderId="20" xfId="133" applyNumberFormat="1" applyFont="1" applyFill="1" applyBorder="1" applyAlignment="1">
      <alignment horizontal="center" vertical="center" wrapText="1"/>
      <protection/>
    </xf>
    <xf numFmtId="3" fontId="26" fillId="56" borderId="20" xfId="133" applyNumberFormat="1" applyFont="1" applyFill="1" applyBorder="1" applyAlignment="1">
      <alignment horizontal="center" vertical="center" wrapText="1"/>
      <protection/>
    </xf>
    <xf numFmtId="0" fontId="19" fillId="56" borderId="22" xfId="117" applyFont="1" applyFill="1" applyBorder="1" applyAlignment="1">
      <alignment horizontal="center" vertical="center" wrapText="1"/>
      <protection/>
    </xf>
    <xf numFmtId="0" fontId="41" fillId="56" borderId="20" xfId="117" applyFont="1" applyFill="1" applyBorder="1" applyAlignment="1">
      <alignment horizontal="center" vertical="center" wrapText="1"/>
      <protection/>
    </xf>
    <xf numFmtId="0" fontId="19" fillId="56" borderId="20" xfId="117" applyFont="1" applyFill="1" applyBorder="1" applyAlignment="1">
      <alignment horizontal="center" vertical="center" wrapText="1"/>
      <protection/>
    </xf>
    <xf numFmtId="0" fontId="27" fillId="56" borderId="27" xfId="148" applyNumberFormat="1" applyFont="1" applyFill="1" applyBorder="1" applyAlignment="1">
      <alignment horizontal="left" wrapText="1"/>
      <protection/>
    </xf>
    <xf numFmtId="1" fontId="22" fillId="56" borderId="20" xfId="0" applyNumberFormat="1" applyFont="1" applyFill="1" applyBorder="1" applyAlignment="1">
      <alignment horizontal="center" vertical="center" wrapText="1"/>
    </xf>
    <xf numFmtId="176" fontId="22" fillId="56" borderId="20" xfId="0" applyNumberFormat="1" applyFont="1" applyFill="1" applyBorder="1" applyAlignment="1">
      <alignment horizontal="center" vertical="center" wrapText="1"/>
    </xf>
    <xf numFmtId="0" fontId="22" fillId="56" borderId="20" xfId="0" applyNumberFormat="1" applyFont="1" applyFill="1" applyBorder="1" applyAlignment="1">
      <alignment horizontal="center" vertical="center" wrapText="1"/>
    </xf>
    <xf numFmtId="0" fontId="44" fillId="55" borderId="20" xfId="0" applyNumberFormat="1" applyFont="1" applyFill="1" applyBorder="1" applyAlignment="1">
      <alignment horizontal="left" wrapText="1"/>
    </xf>
    <xf numFmtId="1" fontId="9" fillId="56" borderId="20" xfId="0" applyNumberFormat="1" applyFont="1" applyFill="1" applyBorder="1" applyAlignment="1">
      <alignment horizontal="center" vertical="center" wrapText="1"/>
    </xf>
    <xf numFmtId="176" fontId="9" fillId="56" borderId="20" xfId="0" applyNumberFormat="1" applyFont="1" applyFill="1" applyBorder="1" applyAlignment="1">
      <alignment horizontal="center" vertical="center" wrapText="1"/>
    </xf>
    <xf numFmtId="0" fontId="9" fillId="56" borderId="20" xfId="0" applyNumberFormat="1" applyFont="1" applyFill="1" applyBorder="1" applyAlignment="1">
      <alignment horizontal="center" vertical="center" wrapText="1"/>
    </xf>
    <xf numFmtId="188" fontId="9" fillId="56" borderId="20" xfId="0" applyNumberFormat="1" applyFont="1" applyFill="1" applyBorder="1" applyAlignment="1">
      <alignment horizontal="center" vertical="center" wrapText="1"/>
    </xf>
    <xf numFmtId="0" fontId="43" fillId="55" borderId="20" xfId="0" applyNumberFormat="1" applyFont="1" applyFill="1" applyBorder="1" applyAlignment="1">
      <alignment horizontal="left" wrapText="1"/>
    </xf>
    <xf numFmtId="0" fontId="19" fillId="56" borderId="22" xfId="0" applyFont="1" applyFill="1" applyBorder="1" applyAlignment="1">
      <alignment horizontal="center" vertical="center" wrapText="1"/>
    </xf>
    <xf numFmtId="0" fontId="41" fillId="56" borderId="20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44" fillId="55" borderId="20" xfId="0" applyNumberFormat="1" applyFont="1" applyFill="1" applyBorder="1" applyAlignment="1">
      <alignment horizontal="left" wrapText="1"/>
    </xf>
    <xf numFmtId="3" fontId="22" fillId="56" borderId="20" xfId="0" applyNumberFormat="1" applyFont="1" applyFill="1" applyBorder="1" applyAlignment="1">
      <alignment horizontal="center" vertical="center" wrapText="1"/>
    </xf>
    <xf numFmtId="1" fontId="22" fillId="56" borderId="20" xfId="0" applyNumberFormat="1" applyFont="1" applyFill="1" applyBorder="1" applyAlignment="1">
      <alignment horizontal="center" vertical="center" wrapText="1"/>
    </xf>
    <xf numFmtId="188" fontId="22" fillId="56" borderId="20" xfId="0" applyNumberFormat="1" applyFont="1" applyFill="1" applyBorder="1" applyAlignment="1">
      <alignment horizontal="center" vertical="center" wrapText="1"/>
    </xf>
    <xf numFmtId="0" fontId="113" fillId="0" borderId="0" xfId="124" applyFont="1">
      <alignment/>
      <protection/>
    </xf>
    <xf numFmtId="0" fontId="19" fillId="0" borderId="2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13" fillId="0" borderId="0" xfId="124" applyFont="1" applyFill="1">
      <alignment/>
      <protection/>
    </xf>
    <xf numFmtId="1" fontId="9" fillId="56" borderId="20" xfId="0" applyNumberFormat="1" applyFont="1" applyFill="1" applyBorder="1" applyAlignment="1">
      <alignment horizontal="center" vertical="center" wrapText="1"/>
    </xf>
    <xf numFmtId="188" fontId="9" fillId="56" borderId="20" xfId="0" applyNumberFormat="1" applyFont="1" applyFill="1" applyBorder="1" applyAlignment="1">
      <alignment horizontal="center" vertical="center" wrapText="1"/>
    </xf>
    <xf numFmtId="3" fontId="9" fillId="56" borderId="20" xfId="0" applyNumberFormat="1" applyFont="1" applyFill="1" applyBorder="1" applyAlignment="1">
      <alignment horizontal="center" vertical="center" wrapText="1"/>
    </xf>
    <xf numFmtId="0" fontId="107" fillId="0" borderId="0" xfId="124" applyFont="1" applyFill="1">
      <alignment/>
      <protection/>
    </xf>
    <xf numFmtId="0" fontId="44" fillId="0" borderId="27" xfId="148" applyNumberFormat="1" applyFont="1" applyFill="1" applyBorder="1" applyAlignment="1">
      <alignment horizontal="left" wrapText="1"/>
      <protection/>
    </xf>
    <xf numFmtId="0" fontId="44" fillId="55" borderId="20" xfId="0" applyNumberFormat="1" applyFont="1" applyFill="1" applyBorder="1" applyAlignment="1">
      <alignment horizontal="left" wrapText="1"/>
    </xf>
    <xf numFmtId="0" fontId="26" fillId="0" borderId="27" xfId="148" applyNumberFormat="1" applyFont="1" applyFill="1" applyBorder="1" applyAlignment="1">
      <alignment horizontal="left" wrapText="1"/>
      <protection/>
    </xf>
    <xf numFmtId="0" fontId="93" fillId="0" borderId="24" xfId="0" applyFont="1" applyFill="1" applyBorder="1" applyAlignment="1">
      <alignment horizontal="center" vertical="center"/>
    </xf>
    <xf numFmtId="0" fontId="114" fillId="0" borderId="24" xfId="0" applyFont="1" applyFill="1" applyBorder="1" applyAlignment="1">
      <alignment horizontal="center" wrapText="1"/>
    </xf>
    <xf numFmtId="0" fontId="114" fillId="0" borderId="24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/>
    </xf>
    <xf numFmtId="0" fontId="114" fillId="0" borderId="20" xfId="0" applyFont="1" applyFill="1" applyBorder="1" applyAlignment="1">
      <alignment horizontal="center" wrapText="1"/>
    </xf>
    <xf numFmtId="0" fontId="114" fillId="0" borderId="20" xfId="0" applyFont="1" applyFill="1" applyBorder="1" applyAlignment="1">
      <alignment horizontal="center" vertical="center" wrapText="1"/>
    </xf>
    <xf numFmtId="0" fontId="22" fillId="0" borderId="27" xfId="148" applyNumberFormat="1" applyFont="1" applyFill="1" applyBorder="1" applyAlignment="1">
      <alignment horizontal="left" wrapText="1"/>
      <protection/>
    </xf>
    <xf numFmtId="0" fontId="93" fillId="0" borderId="20" xfId="0" applyFont="1" applyFill="1" applyBorder="1" applyAlignment="1">
      <alignment/>
    </xf>
    <xf numFmtId="176" fontId="93" fillId="0" borderId="20" xfId="0" applyNumberFormat="1" applyFont="1" applyFill="1" applyBorder="1" applyAlignment="1">
      <alignment/>
    </xf>
    <xf numFmtId="3" fontId="9" fillId="0" borderId="23" xfId="156" applyNumberFormat="1" applyFont="1" applyBorder="1" applyAlignment="1">
      <alignment horizontal="center" vertical="center" wrapText="1"/>
      <protection/>
    </xf>
    <xf numFmtId="3" fontId="22" fillId="0" borderId="23" xfId="156" applyNumberFormat="1" applyFont="1" applyBorder="1" applyAlignment="1">
      <alignment horizontal="center" vertical="center" wrapText="1"/>
      <protection/>
    </xf>
    <xf numFmtId="0" fontId="43" fillId="55" borderId="20" xfId="156" applyNumberFormat="1" applyFont="1" applyFill="1" applyBorder="1" applyAlignment="1">
      <alignment horizontal="center" vertical="center" wrapText="1"/>
      <protection/>
    </xf>
    <xf numFmtId="0" fontId="9" fillId="0" borderId="20" xfId="117" applyFont="1" applyFill="1" applyBorder="1" applyAlignment="1">
      <alignment horizontal="left" vertical="center" wrapText="1"/>
      <protection/>
    </xf>
    <xf numFmtId="0" fontId="23" fillId="56" borderId="20" xfId="117" applyFont="1" applyFill="1" applyBorder="1" applyAlignment="1">
      <alignment horizontal="center" vertical="center" wrapText="1"/>
      <protection/>
    </xf>
    <xf numFmtId="0" fontId="22" fillId="0" borderId="20" xfId="117" applyFont="1" applyFill="1" applyBorder="1" applyAlignment="1">
      <alignment horizontal="left" vertical="center" wrapText="1"/>
      <protection/>
    </xf>
    <xf numFmtId="3" fontId="23" fillId="56" borderId="20" xfId="145" applyNumberFormat="1" applyFont="1" applyFill="1" applyBorder="1" applyAlignment="1">
      <alignment horizontal="center" vertical="center" wrapText="1"/>
      <protection/>
    </xf>
    <xf numFmtId="0" fontId="23" fillId="0" borderId="0" xfId="122" applyFont="1" applyFill="1" applyAlignment="1">
      <alignment wrapText="1"/>
      <protection/>
    </xf>
    <xf numFmtId="1" fontId="23" fillId="56" borderId="20" xfId="145" applyNumberFormat="1" applyFont="1" applyFill="1" applyBorder="1" applyAlignment="1">
      <alignment horizontal="center" vertical="center" wrapText="1"/>
      <protection/>
    </xf>
    <xf numFmtId="0" fontId="22" fillId="0" borderId="20" xfId="122" applyFont="1" applyFill="1" applyBorder="1" applyAlignment="1">
      <alignment horizontal="center" vertical="center" wrapText="1"/>
      <protection/>
    </xf>
    <xf numFmtId="0" fontId="44" fillId="0" borderId="20" xfId="120" applyFont="1" applyBorder="1" applyAlignment="1">
      <alignment horizontal="center" vertical="center" wrapText="1"/>
      <protection/>
    </xf>
    <xf numFmtId="0" fontId="115" fillId="0" borderId="0" xfId="120" applyFont="1" applyAlignment="1">
      <alignment wrapText="1"/>
      <protection/>
    </xf>
    <xf numFmtId="0" fontId="33" fillId="0" borderId="0" xfId="120" applyFont="1">
      <alignment/>
      <protection/>
    </xf>
    <xf numFmtId="176" fontId="9" fillId="0" borderId="20" xfId="117" applyNumberFormat="1" applyFont="1" applyBorder="1" applyAlignment="1">
      <alignment horizontal="center" vertical="center"/>
      <protection/>
    </xf>
    <xf numFmtId="0" fontId="9" fillId="56" borderId="20" xfId="0" applyFont="1" applyFill="1" applyBorder="1" applyAlignment="1">
      <alignment horizontal="center" vertical="center" wrapText="1"/>
    </xf>
    <xf numFmtId="176" fontId="22" fillId="56" borderId="20" xfId="0" applyNumberFormat="1" applyFont="1" applyFill="1" applyBorder="1" applyAlignment="1">
      <alignment horizontal="center" vertical="center" wrapText="1"/>
    </xf>
    <xf numFmtId="2" fontId="22" fillId="56" borderId="20" xfId="0" applyNumberFormat="1" applyFont="1" applyFill="1" applyBorder="1" applyAlignment="1">
      <alignment horizontal="center" vertical="center" wrapText="1"/>
    </xf>
    <xf numFmtId="176" fontId="9" fillId="56" borderId="20" xfId="0" applyNumberFormat="1" applyFont="1" applyFill="1" applyBorder="1" applyAlignment="1">
      <alignment horizontal="center" vertical="center" wrapText="1"/>
    </xf>
    <xf numFmtId="2" fontId="9" fillId="56" borderId="2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7" fillId="56" borderId="20" xfId="132" applyNumberFormat="1" applyFont="1" applyFill="1" applyBorder="1" applyAlignment="1">
      <alignment horizontal="center" vertical="center" wrapText="1"/>
      <protection/>
    </xf>
    <xf numFmtId="178" fontId="7" fillId="56" borderId="20" xfId="154" applyNumberFormat="1" applyFont="1" applyFill="1" applyBorder="1" applyAlignment="1">
      <alignment horizontal="center" vertical="center" wrapText="1"/>
      <protection/>
    </xf>
    <xf numFmtId="3" fontId="7" fillId="56" borderId="20" xfId="154" applyNumberFormat="1" applyFont="1" applyFill="1" applyBorder="1" applyAlignment="1">
      <alignment horizontal="center" vertical="center" wrapText="1"/>
      <protection/>
    </xf>
    <xf numFmtId="4" fontId="7" fillId="56" borderId="20" xfId="132" applyNumberFormat="1" applyFont="1" applyFill="1" applyBorder="1" applyAlignment="1">
      <alignment horizontal="center" vertical="center" wrapText="1"/>
      <protection/>
    </xf>
    <xf numFmtId="3" fontId="6" fillId="56" borderId="20" xfId="132" applyNumberFormat="1" applyFont="1" applyFill="1" applyBorder="1" applyAlignment="1">
      <alignment horizontal="center" vertical="center" wrapText="1"/>
      <protection/>
    </xf>
    <xf numFmtId="3" fontId="6" fillId="56" borderId="20" xfId="154" applyNumberFormat="1" applyFont="1" applyFill="1" applyBorder="1" applyAlignment="1">
      <alignment horizontal="center" vertical="center" wrapText="1"/>
      <protection/>
    </xf>
    <xf numFmtId="4" fontId="6" fillId="56" borderId="20" xfId="132" applyNumberFormat="1" applyFont="1" applyFill="1" applyBorder="1" applyAlignment="1">
      <alignment horizontal="center" vertical="center" wrapText="1"/>
      <protection/>
    </xf>
    <xf numFmtId="1" fontId="6" fillId="56" borderId="20" xfId="132" applyNumberFormat="1" applyFont="1" applyFill="1" applyBorder="1" applyAlignment="1">
      <alignment horizontal="center" vertical="center" wrapText="1"/>
      <protection/>
    </xf>
    <xf numFmtId="178" fontId="6" fillId="56" borderId="20" xfId="154" applyNumberFormat="1" applyFont="1" applyFill="1" applyBorder="1" applyAlignment="1">
      <alignment horizontal="center" vertical="center" wrapText="1"/>
      <protection/>
    </xf>
    <xf numFmtId="1" fontId="22" fillId="56" borderId="20" xfId="121" applyNumberFormat="1" applyFont="1" applyFill="1" applyBorder="1" applyAlignment="1">
      <alignment horizontal="center" vertical="center"/>
      <protection/>
    </xf>
    <xf numFmtId="176" fontId="22" fillId="56" borderId="20" xfId="121" applyNumberFormat="1" applyFont="1" applyFill="1" applyBorder="1" applyAlignment="1">
      <alignment horizontal="center" vertical="center"/>
      <protection/>
    </xf>
    <xf numFmtId="188" fontId="22" fillId="56" borderId="20" xfId="121" applyNumberFormat="1" applyFont="1" applyFill="1" applyBorder="1" applyAlignment="1">
      <alignment horizontal="center" vertical="center"/>
      <protection/>
    </xf>
    <xf numFmtId="188" fontId="9" fillId="56" borderId="20" xfId="121" applyNumberFormat="1" applyFont="1" applyFill="1" applyBorder="1" applyAlignment="1">
      <alignment horizontal="center" vertical="center"/>
      <protection/>
    </xf>
    <xf numFmtId="1" fontId="9" fillId="56" borderId="20" xfId="121" applyNumberFormat="1" applyFont="1" applyFill="1" applyBorder="1" applyAlignment="1">
      <alignment horizontal="center" vertical="center"/>
      <protection/>
    </xf>
    <xf numFmtId="176" fontId="9" fillId="56" borderId="20" xfId="121" applyNumberFormat="1" applyFont="1" applyFill="1" applyBorder="1" applyAlignment="1">
      <alignment horizontal="center" vertical="center"/>
      <protection/>
    </xf>
    <xf numFmtId="0" fontId="9" fillId="56" borderId="20" xfId="121" applyNumberFormat="1" applyFont="1" applyFill="1" applyBorder="1" applyAlignment="1">
      <alignment horizontal="center" vertical="center"/>
      <protection/>
    </xf>
    <xf numFmtId="176" fontId="23" fillId="56" borderId="20" xfId="121" applyNumberFormat="1" applyFont="1" applyFill="1" applyBorder="1" applyAlignment="1">
      <alignment horizontal="center" vertical="center"/>
      <protection/>
    </xf>
    <xf numFmtId="189" fontId="27" fillId="56" borderId="2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189" fontId="15" fillId="0" borderId="20" xfId="0" applyNumberFormat="1" applyFont="1" applyBorder="1" applyAlignment="1">
      <alignment horizontal="center" vertical="center" wrapText="1"/>
    </xf>
    <xf numFmtId="189" fontId="15" fillId="56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189" fontId="17" fillId="56" borderId="20" xfId="0" applyNumberFormat="1" applyFont="1" applyFill="1" applyBorder="1" applyAlignment="1">
      <alignment horizontal="center" vertical="center" wrapText="1"/>
    </xf>
    <xf numFmtId="0" fontId="17" fillId="56" borderId="20" xfId="0" applyNumberFormat="1" applyFont="1" applyFill="1" applyBorder="1" applyAlignment="1">
      <alignment horizontal="center" vertical="center" wrapText="1"/>
    </xf>
    <xf numFmtId="0" fontId="9" fillId="56" borderId="20" xfId="0" applyFont="1" applyFill="1" applyBorder="1" applyAlignment="1">
      <alignment horizontal="center" vertical="center"/>
    </xf>
    <xf numFmtId="2" fontId="9" fillId="56" borderId="20" xfId="144" applyNumberFormat="1" applyFont="1" applyFill="1" applyBorder="1" applyAlignment="1">
      <alignment horizontal="center" vertical="center" wrapText="1"/>
      <protection/>
    </xf>
    <xf numFmtId="176" fontId="9" fillId="56" borderId="20" xfId="0" applyNumberFormat="1" applyFont="1" applyFill="1" applyBorder="1" applyAlignment="1">
      <alignment horizontal="center" vertical="center"/>
    </xf>
    <xf numFmtId="176" fontId="22" fillId="56" borderId="20" xfId="0" applyNumberFormat="1" applyFont="1" applyFill="1" applyBorder="1" applyAlignment="1">
      <alignment horizontal="center" vertical="center" wrapText="1"/>
    </xf>
    <xf numFmtId="0" fontId="9" fillId="0" borderId="20" xfId="119" applyFont="1" applyBorder="1" applyAlignment="1">
      <alignment horizontal="center" vertical="center"/>
      <protection/>
    </xf>
    <xf numFmtId="49" fontId="9" fillId="0" borderId="20" xfId="119" applyNumberFormat="1" applyFont="1" applyBorder="1" applyAlignment="1">
      <alignment vertical="top" wrapText="1"/>
      <protection/>
    </xf>
    <xf numFmtId="0" fontId="19" fillId="0" borderId="0" xfId="0" applyFont="1" applyAlignment="1">
      <alignment horizontal="left" indent="1"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 horizontal="right"/>
    </xf>
    <xf numFmtId="176" fontId="22" fillId="0" borderId="20" xfId="117" applyNumberFormat="1" applyFont="1" applyFill="1" applyBorder="1" applyAlignment="1">
      <alignment horizontal="center" vertical="center" wrapText="1"/>
      <protection/>
    </xf>
    <xf numFmtId="176" fontId="9" fillId="0" borderId="20" xfId="117" applyNumberFormat="1" applyFont="1" applyFill="1" applyBorder="1" applyAlignment="1">
      <alignment horizontal="center" vertical="center" wrapText="1"/>
      <protection/>
    </xf>
    <xf numFmtId="0" fontId="9" fillId="0" borderId="20" xfId="117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right"/>
    </xf>
    <xf numFmtId="0" fontId="23" fillId="0" borderId="20" xfId="117" applyFont="1" applyBorder="1" applyAlignment="1">
      <alignment horizontal="center" vertical="center"/>
      <protection/>
    </xf>
    <xf numFmtId="176" fontId="22" fillId="0" borderId="20" xfId="117" applyNumberFormat="1" applyFont="1" applyBorder="1" applyAlignment="1">
      <alignment horizontal="center" vertical="center"/>
      <protection/>
    </xf>
    <xf numFmtId="176" fontId="23" fillId="0" borderId="20" xfId="117" applyNumberFormat="1" applyFont="1" applyFill="1" applyBorder="1" applyAlignment="1">
      <alignment horizontal="center" vertical="center" wrapText="1"/>
      <protection/>
    </xf>
    <xf numFmtId="2" fontId="9" fillId="57" borderId="20" xfId="117" applyNumberFormat="1" applyFont="1" applyFill="1" applyBorder="1" applyAlignment="1" applyProtection="1">
      <alignment horizontal="center" vertical="center" wrapText="1"/>
      <protection/>
    </xf>
    <xf numFmtId="176" fontId="23" fillId="55" borderId="20" xfId="117" applyNumberFormat="1" applyFont="1" applyFill="1" applyBorder="1" applyAlignment="1">
      <alignment horizontal="center" vertical="center" wrapText="1"/>
      <protection/>
    </xf>
    <xf numFmtId="176" fontId="14" fillId="55" borderId="20" xfId="117" applyNumberFormat="1" applyFont="1" applyFill="1" applyBorder="1" applyAlignment="1">
      <alignment horizontal="center" vertical="center" wrapText="1"/>
      <protection/>
    </xf>
    <xf numFmtId="2" fontId="22" fillId="57" borderId="20" xfId="117" applyNumberFormat="1" applyFont="1" applyFill="1" applyBorder="1" applyAlignment="1" applyProtection="1">
      <alignment horizontal="center" vertical="center" wrapText="1"/>
      <protection/>
    </xf>
    <xf numFmtId="176" fontId="15" fillId="0" borderId="20" xfId="117" applyNumberFormat="1" applyFont="1" applyFill="1" applyBorder="1" applyAlignment="1">
      <alignment horizontal="center" vertical="center" wrapText="1"/>
      <protection/>
    </xf>
    <xf numFmtId="176" fontId="17" fillId="0" borderId="20" xfId="117" applyNumberFormat="1" applyFont="1" applyFill="1" applyBorder="1" applyAlignment="1">
      <alignment horizontal="center" vertical="center" wrapText="1"/>
      <protection/>
    </xf>
    <xf numFmtId="176" fontId="14" fillId="0" borderId="20" xfId="117" applyNumberFormat="1" applyFont="1" applyFill="1" applyBorder="1" applyAlignment="1">
      <alignment horizontal="center" vertical="center" wrapText="1"/>
      <protection/>
    </xf>
    <xf numFmtId="2" fontId="22" fillId="0" borderId="20" xfId="117" applyNumberFormat="1" applyFont="1" applyFill="1" applyBorder="1" applyAlignment="1">
      <alignment horizontal="center" vertical="center" wrapText="1"/>
      <protection/>
    </xf>
    <xf numFmtId="2" fontId="9" fillId="0" borderId="24" xfId="117" applyNumberFormat="1" applyFont="1" applyFill="1" applyBorder="1" applyAlignment="1">
      <alignment horizontal="center" vertical="center" wrapText="1"/>
      <protection/>
    </xf>
    <xf numFmtId="2" fontId="9" fillId="0" borderId="20" xfId="117" applyNumberFormat="1" applyFont="1" applyFill="1" applyBorder="1" applyAlignment="1">
      <alignment horizontal="center" vertical="center" wrapText="1"/>
      <protection/>
    </xf>
    <xf numFmtId="0" fontId="22" fillId="0" borderId="20" xfId="117" applyFont="1" applyFill="1" applyBorder="1" applyAlignment="1">
      <alignment horizontal="center" vertical="center"/>
      <protection/>
    </xf>
    <xf numFmtId="2" fontId="9" fillId="0" borderId="20" xfId="117" applyNumberFormat="1" applyFont="1" applyFill="1" applyBorder="1" applyAlignment="1">
      <alignment horizontal="center" vertical="center"/>
      <protection/>
    </xf>
    <xf numFmtId="176" fontId="9" fillId="56" borderId="20" xfId="150" applyNumberFormat="1" applyFont="1" applyFill="1" applyBorder="1" applyAlignment="1">
      <alignment horizontal="center" vertical="center" wrapText="1"/>
      <protection/>
    </xf>
    <xf numFmtId="176" fontId="9" fillId="56" borderId="20" xfId="140" applyNumberFormat="1" applyFont="1" applyFill="1" applyBorder="1" applyAlignment="1">
      <alignment horizontal="center" vertical="center" wrapText="1"/>
      <protection/>
    </xf>
    <xf numFmtId="49" fontId="9" fillId="56" borderId="20" xfId="140" applyNumberFormat="1" applyFont="1" applyFill="1" applyBorder="1" applyAlignment="1">
      <alignment horizontal="center" vertical="center" wrapText="1"/>
      <protection/>
    </xf>
    <xf numFmtId="1" fontId="9" fillId="56" borderId="20" xfId="140" applyNumberFormat="1" applyFont="1" applyFill="1" applyBorder="1" applyAlignment="1">
      <alignment horizontal="center" vertical="center" wrapText="1"/>
      <protection/>
    </xf>
    <xf numFmtId="2" fontId="9" fillId="56" borderId="20" xfId="0" applyNumberFormat="1" applyFont="1" applyFill="1" applyBorder="1" applyAlignment="1">
      <alignment horizontal="center" vertical="center"/>
    </xf>
    <xf numFmtId="3" fontId="9" fillId="56" borderId="20" xfId="150" applyNumberFormat="1" applyFont="1" applyFill="1" applyBorder="1" applyAlignment="1">
      <alignment horizontal="center" vertical="center" wrapText="1"/>
      <protection/>
    </xf>
    <xf numFmtId="2" fontId="9" fillId="56" borderId="20" xfId="150" applyNumberFormat="1" applyFont="1" applyFill="1" applyBorder="1" applyAlignment="1">
      <alignment horizontal="center" vertical="center" wrapText="1"/>
      <protection/>
    </xf>
    <xf numFmtId="176" fontId="17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76" fontId="17" fillId="0" borderId="20" xfId="0" applyNumberFormat="1" applyFont="1" applyBorder="1" applyAlignment="1" quotePrefix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76" fontId="27" fillId="0" borderId="20" xfId="0" applyNumberFormat="1" applyFont="1" applyBorder="1" applyAlignment="1" quotePrefix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93" fillId="57" borderId="20" xfId="0" applyFont="1" applyFill="1" applyBorder="1" applyAlignment="1">
      <alignment horizontal="center" vertical="center" wrapText="1"/>
    </xf>
    <xf numFmtId="0" fontId="93" fillId="57" borderId="20" xfId="0" applyFont="1" applyFill="1" applyBorder="1" applyAlignment="1">
      <alignment horizontal="center" vertical="top" wrapText="1"/>
    </xf>
    <xf numFmtId="0" fontId="114" fillId="57" borderId="20" xfId="0" applyFont="1" applyFill="1" applyBorder="1" applyAlignment="1">
      <alignment horizontal="center" vertical="center" wrapText="1"/>
    </xf>
    <xf numFmtId="176" fontId="17" fillId="55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2" fontId="27" fillId="55" borderId="20" xfId="0" applyNumberFormat="1" applyFont="1" applyFill="1" applyBorder="1" applyAlignment="1">
      <alignment horizontal="center" vertical="center" wrapText="1"/>
    </xf>
    <xf numFmtId="2" fontId="27" fillId="0" borderId="20" xfId="0" applyNumberFormat="1" applyFont="1" applyBorder="1" applyAlignment="1">
      <alignment horizontal="center" vertical="center" wrapText="1"/>
    </xf>
    <xf numFmtId="3" fontId="6" fillId="56" borderId="26" xfId="127" applyNumberFormat="1" applyFont="1" applyFill="1" applyBorder="1" applyAlignment="1">
      <alignment horizontal="center" vertical="center" wrapText="1"/>
      <protection/>
    </xf>
    <xf numFmtId="3" fontId="7" fillId="56" borderId="26" xfId="12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2" fontId="23" fillId="56" borderId="20" xfId="128" applyNumberFormat="1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9" fillId="56" borderId="20" xfId="0" applyNumberFormat="1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/>
    </xf>
    <xf numFmtId="176" fontId="22" fillId="56" borderId="20" xfId="0" applyNumberFormat="1" applyFont="1" applyFill="1" applyBorder="1" applyAlignment="1">
      <alignment horizontal="center" vertical="center"/>
    </xf>
    <xf numFmtId="0" fontId="22" fillId="56" borderId="20" xfId="0" applyFont="1" applyFill="1" applyBorder="1" applyAlignment="1">
      <alignment horizontal="center" vertical="center" wrapText="1"/>
    </xf>
    <xf numFmtId="176" fontId="9" fillId="0" borderId="20" xfId="117" applyNumberFormat="1" applyFont="1" applyFill="1" applyBorder="1" applyAlignment="1">
      <alignment horizontal="center" vertical="center"/>
      <protection/>
    </xf>
    <xf numFmtId="1" fontId="9" fillId="0" borderId="20" xfId="117" applyNumberFormat="1" applyFont="1" applyFill="1" applyBorder="1" applyAlignment="1">
      <alignment horizontal="center" vertical="center"/>
      <protection/>
    </xf>
    <xf numFmtId="0" fontId="102" fillId="57" borderId="2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56" borderId="23" xfId="0" applyFont="1" applyFill="1" applyBorder="1" applyAlignment="1">
      <alignment horizontal="center" vertical="center" wrapText="1"/>
    </xf>
    <xf numFmtId="0" fontId="106" fillId="0" borderId="0" xfId="120" applyFont="1" applyAlignment="1">
      <alignment wrapText="1"/>
      <protection/>
    </xf>
    <xf numFmtId="3" fontId="7" fillId="56" borderId="20" xfId="129" applyNumberFormat="1" applyFont="1" applyFill="1" applyBorder="1" applyAlignment="1">
      <alignment horizontal="center" vertical="center"/>
      <protection/>
    </xf>
    <xf numFmtId="176" fontId="22" fillId="56" borderId="20" xfId="117" applyNumberFormat="1" applyFont="1" applyFill="1" applyBorder="1" applyAlignment="1">
      <alignment horizontal="center" vertical="center"/>
      <protection/>
    </xf>
    <xf numFmtId="1" fontId="6" fillId="56" borderId="20" xfId="129" applyNumberFormat="1" applyFont="1" applyFill="1" applyBorder="1" applyAlignment="1">
      <alignment horizontal="center" vertical="center"/>
      <protection/>
    </xf>
    <xf numFmtId="1" fontId="6" fillId="56" borderId="20" xfId="129" applyNumberFormat="1" applyFont="1" applyFill="1" applyBorder="1" applyAlignment="1">
      <alignment horizontal="center" vertical="center"/>
      <protection/>
    </xf>
    <xf numFmtId="0" fontId="9" fillId="56" borderId="20" xfId="117" applyFont="1" applyFill="1" applyBorder="1" applyAlignment="1">
      <alignment horizontal="center" vertical="center"/>
      <protection/>
    </xf>
    <xf numFmtId="0" fontId="14" fillId="56" borderId="20" xfId="117" applyFont="1" applyFill="1" applyBorder="1" applyAlignment="1">
      <alignment horizontal="center" vertical="center"/>
      <protection/>
    </xf>
    <xf numFmtId="0" fontId="22" fillId="56" borderId="20" xfId="117" applyFont="1" applyFill="1" applyBorder="1" applyAlignment="1">
      <alignment horizontal="center" vertical="center"/>
      <protection/>
    </xf>
    <xf numFmtId="3" fontId="46" fillId="56" borderId="20" xfId="129" applyNumberFormat="1" applyFont="1" applyFill="1" applyBorder="1" applyAlignment="1">
      <alignment horizontal="center" vertical="center"/>
      <protection/>
    </xf>
    <xf numFmtId="1" fontId="46" fillId="56" borderId="20" xfId="129" applyNumberFormat="1" applyFont="1" applyFill="1" applyBorder="1" applyAlignment="1">
      <alignment horizontal="center" vertical="center"/>
      <protection/>
    </xf>
    <xf numFmtId="0" fontId="106" fillId="0" borderId="20" xfId="125" applyBorder="1">
      <alignment/>
      <protection/>
    </xf>
    <xf numFmtId="178" fontId="7" fillId="56" borderId="20" xfId="129" applyNumberFormat="1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left" vertical="center" wrapText="1"/>
    </xf>
    <xf numFmtId="176" fontId="16" fillId="0" borderId="20" xfId="0" applyNumberFormat="1" applyFont="1" applyBorder="1" applyAlignment="1">
      <alignment horizontal="center" vertical="center" wrapText="1"/>
    </xf>
    <xf numFmtId="176" fontId="17" fillId="0" borderId="20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0" fontId="22" fillId="56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3" fillId="57" borderId="2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center"/>
    </xf>
    <xf numFmtId="0" fontId="15" fillId="56" borderId="20" xfId="0" applyFont="1" applyFill="1" applyBorder="1" applyAlignment="1">
      <alignment horizontal="right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73" fillId="56" borderId="20" xfId="0" applyFont="1" applyFill="1" applyBorder="1" applyAlignment="1">
      <alignment horizontal="center" vertical="center"/>
    </xf>
    <xf numFmtId="0" fontId="93" fillId="0" borderId="20" xfId="0" applyFont="1" applyBorder="1" applyAlignment="1">
      <alignment horizontal="center"/>
    </xf>
    <xf numFmtId="4" fontId="15" fillId="56" borderId="20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" fontId="17" fillId="56" borderId="20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19" fillId="56" borderId="0" xfId="0" applyFont="1" applyFill="1" applyAlignment="1">
      <alignment/>
    </xf>
    <xf numFmtId="1" fontId="6" fillId="56" borderId="0" xfId="0" applyNumberFormat="1" applyFont="1" applyFill="1" applyBorder="1" applyAlignment="1" applyProtection="1">
      <alignment horizontal="center" vertical="center" wrapText="1"/>
      <protection/>
    </xf>
    <xf numFmtId="2" fontId="9" fillId="56" borderId="20" xfId="121" applyNumberFormat="1" applyFont="1" applyFill="1" applyBorder="1" applyAlignment="1">
      <alignment horizontal="center" vertical="center"/>
      <protection/>
    </xf>
    <xf numFmtId="1" fontId="9" fillId="56" borderId="25" xfId="121" applyNumberFormat="1" applyFont="1" applyFill="1" applyBorder="1" applyAlignment="1">
      <alignment horizontal="center" vertical="center"/>
      <protection/>
    </xf>
    <xf numFmtId="1" fontId="27" fillId="0" borderId="27" xfId="0" applyNumberFormat="1" applyFont="1" applyBorder="1" applyAlignment="1">
      <alignment horizontal="center" vertical="center" wrapText="1"/>
    </xf>
    <xf numFmtId="176" fontId="23" fillId="56" borderId="20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Border="1" applyAlignment="1">
      <alignment horizontal="center" vertical="center"/>
    </xf>
    <xf numFmtId="176" fontId="23" fillId="56" borderId="25" xfId="0" applyNumberFormat="1" applyFont="1" applyFill="1" applyBorder="1" applyAlignment="1">
      <alignment horizontal="center" vertical="center" wrapText="1"/>
    </xf>
    <xf numFmtId="2" fontId="23" fillId="56" borderId="2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/>
    </xf>
    <xf numFmtId="0" fontId="17" fillId="55" borderId="20" xfId="0" applyFont="1" applyFill="1" applyBorder="1" applyAlignment="1">
      <alignment horizontal="center" vertical="center"/>
    </xf>
    <xf numFmtId="0" fontId="17" fillId="55" borderId="20" xfId="155" applyFont="1" applyFill="1" applyBorder="1" applyAlignment="1" applyProtection="1">
      <alignment horizontal="center" vertical="center"/>
      <protection locked="0"/>
    </xf>
    <xf numFmtId="1" fontId="17" fillId="0" borderId="20" xfId="0" applyNumberFormat="1" applyFont="1" applyBorder="1" applyAlignment="1" applyProtection="1">
      <alignment horizontal="center" vertical="center" wrapText="1"/>
      <protection/>
    </xf>
    <xf numFmtId="186" fontId="17" fillId="55" borderId="20" xfId="0" applyNumberFormat="1" applyFont="1" applyFill="1" applyBorder="1" applyAlignment="1">
      <alignment horizontal="center" vertical="center"/>
    </xf>
    <xf numFmtId="1" fontId="17" fillId="55" borderId="20" xfId="0" applyNumberFormat="1" applyFont="1" applyFill="1" applyBorder="1" applyAlignment="1">
      <alignment horizontal="center" vertical="center"/>
    </xf>
    <xf numFmtId="0" fontId="17" fillId="55" borderId="20" xfId="0" applyFont="1" applyFill="1" applyBorder="1" applyAlignment="1" applyProtection="1">
      <alignment horizontal="center" vertical="center"/>
      <protection locked="0"/>
    </xf>
    <xf numFmtId="1" fontId="17" fillId="0" borderId="2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0" fontId="20" fillId="0" borderId="0" xfId="153" applyFont="1">
      <alignment/>
      <protection/>
    </xf>
    <xf numFmtId="0" fontId="66" fillId="0" borderId="0" xfId="153" applyFont="1">
      <alignment/>
      <protection/>
    </xf>
    <xf numFmtId="0" fontId="9" fillId="56" borderId="20" xfId="0" applyFont="1" applyFill="1" applyBorder="1" applyAlignment="1">
      <alignment horizontal="right" vertical="center"/>
    </xf>
    <xf numFmtId="0" fontId="18" fillId="56" borderId="20" xfId="0" applyFont="1" applyFill="1" applyBorder="1" applyAlignment="1">
      <alignment horizontal="center" vertical="center" wrapText="1"/>
    </xf>
    <xf numFmtId="0" fontId="25" fillId="56" borderId="20" xfId="0" applyFont="1" applyFill="1" applyBorder="1" applyAlignment="1">
      <alignment horizontal="right" vertical="center" wrapText="1"/>
    </xf>
    <xf numFmtId="176" fontId="9" fillId="56" borderId="20" xfId="144" applyNumberFormat="1" applyFont="1" applyFill="1" applyBorder="1" applyAlignment="1">
      <alignment horizontal="center" vertical="center" wrapText="1"/>
      <protection/>
    </xf>
    <xf numFmtId="176" fontId="9" fillId="0" borderId="20" xfId="0" applyNumberFormat="1" applyFont="1" applyFill="1" applyBorder="1" applyAlignment="1">
      <alignment horizontal="center" vertical="center"/>
    </xf>
    <xf numFmtId="3" fontId="6" fillId="56" borderId="26" xfId="151" applyNumberFormat="1" applyFont="1" applyFill="1" applyBorder="1" applyAlignment="1">
      <alignment horizontal="center" vertical="center" wrapText="1"/>
      <protection/>
    </xf>
    <xf numFmtId="3" fontId="7" fillId="56" borderId="20" xfId="127" applyNumberFormat="1" applyFont="1" applyFill="1" applyBorder="1" applyAlignment="1">
      <alignment horizontal="center" vertical="center" wrapText="1"/>
      <protection/>
    </xf>
    <xf numFmtId="1" fontId="14" fillId="0" borderId="22" xfId="0" applyNumberFormat="1" applyFont="1" applyFill="1" applyBorder="1" applyAlignment="1">
      <alignment horizontal="center" vertical="center" wrapText="1"/>
    </xf>
    <xf numFmtId="2" fontId="9" fillId="56" borderId="20" xfId="128" applyNumberFormat="1" applyFont="1" applyFill="1" applyBorder="1" applyAlignment="1">
      <alignment horizontal="center" vertical="center" wrapText="1"/>
      <protection/>
    </xf>
    <xf numFmtId="1" fontId="9" fillId="56" borderId="20" xfId="128" applyNumberFormat="1" applyFont="1" applyFill="1" applyBorder="1" applyAlignment="1">
      <alignment horizontal="center" vertical="center" wrapText="1"/>
      <protection/>
    </xf>
    <xf numFmtId="0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/>
    </xf>
    <xf numFmtId="0" fontId="19" fillId="0" borderId="0" xfId="153" applyFont="1" applyFill="1">
      <alignment/>
      <protection/>
    </xf>
    <xf numFmtId="0" fontId="17" fillId="0" borderId="0" xfId="153" applyFont="1" applyFill="1">
      <alignment/>
      <protection/>
    </xf>
    <xf numFmtId="176" fontId="17" fillId="0" borderId="20" xfId="153" applyNumberFormat="1" applyFont="1" applyFill="1" applyBorder="1" applyAlignment="1">
      <alignment horizontal="center" vertical="center"/>
      <protection/>
    </xf>
    <xf numFmtId="176" fontId="17" fillId="0" borderId="0" xfId="153" applyNumberFormat="1" applyFont="1" applyFill="1" applyBorder="1" applyAlignment="1">
      <alignment horizontal="centerContinuous"/>
      <protection/>
    </xf>
    <xf numFmtId="176" fontId="17" fillId="0" borderId="20" xfId="153" applyNumberFormat="1" applyFont="1" applyFill="1" applyBorder="1" applyAlignment="1">
      <alignment horizontal="center"/>
      <protection/>
    </xf>
    <xf numFmtId="176" fontId="19" fillId="0" borderId="0" xfId="123" applyNumberFormat="1" applyFont="1" applyFill="1">
      <alignment/>
      <protection/>
    </xf>
    <xf numFmtId="0" fontId="9" fillId="0" borderId="0" xfId="153" applyFont="1" applyFill="1">
      <alignment/>
      <protection/>
    </xf>
    <xf numFmtId="176" fontId="19" fillId="0" borderId="0" xfId="123" applyNumberFormat="1" applyFont="1" applyFill="1" applyAlignment="1">
      <alignment vertical="top"/>
      <protection/>
    </xf>
    <xf numFmtId="176" fontId="17" fillId="0" borderId="20" xfId="153" applyNumberFormat="1" applyFont="1" applyFill="1" applyBorder="1" applyAlignment="1" quotePrefix="1">
      <alignment horizontal="center" vertical="center"/>
      <protection/>
    </xf>
    <xf numFmtId="0" fontId="9" fillId="0" borderId="20" xfId="119" applyFont="1" applyBorder="1" applyAlignment="1">
      <alignment horizontal="center" vertical="center" wrapText="1"/>
      <protection/>
    </xf>
    <xf numFmtId="1" fontId="22" fillId="0" borderId="20" xfId="0" applyNumberFormat="1" applyFont="1" applyBorder="1" applyAlignment="1">
      <alignment horizontal="center" vertical="center"/>
    </xf>
    <xf numFmtId="0" fontId="9" fillId="56" borderId="20" xfId="0" applyNumberFormat="1" applyFont="1" applyFill="1" applyBorder="1" applyAlignment="1">
      <alignment horizontal="left" vertical="center" wrapText="1"/>
    </xf>
    <xf numFmtId="0" fontId="102" fillId="0" borderId="20" xfId="117" applyFont="1" applyFill="1" applyBorder="1" applyAlignment="1">
      <alignment horizontal="left" vertical="center" wrapText="1"/>
      <protection/>
    </xf>
    <xf numFmtId="0" fontId="102" fillId="56" borderId="20" xfId="117" applyFont="1" applyFill="1" applyBorder="1" applyAlignment="1">
      <alignment horizontal="center" vertical="center" wrapText="1"/>
      <protection/>
    </xf>
    <xf numFmtId="0" fontId="116" fillId="0" borderId="20" xfId="117" applyFont="1" applyFill="1" applyBorder="1" applyAlignment="1">
      <alignment horizontal="left" vertical="center" wrapText="1"/>
      <protection/>
    </xf>
    <xf numFmtId="0" fontId="116" fillId="56" borderId="20" xfId="117" applyFont="1" applyFill="1" applyBorder="1" applyAlignment="1">
      <alignment horizontal="center" vertical="center" wrapText="1"/>
      <protection/>
    </xf>
    <xf numFmtId="0" fontId="117" fillId="56" borderId="20" xfId="0" applyFont="1" applyFill="1" applyBorder="1" applyAlignment="1">
      <alignment horizontal="center" vertical="center" wrapText="1"/>
    </xf>
    <xf numFmtId="0" fontId="93" fillId="56" borderId="20" xfId="0" applyFont="1" applyFill="1" applyBorder="1" applyAlignment="1">
      <alignment horizontal="center" vertical="center" wrapText="1"/>
    </xf>
    <xf numFmtId="0" fontId="118" fillId="56" borderId="0" xfId="0" applyFont="1" applyFill="1" applyAlignment="1">
      <alignment horizontal="left" wrapText="1"/>
    </xf>
    <xf numFmtId="0" fontId="93" fillId="0" borderId="0" xfId="122" applyFont="1" applyFill="1" applyAlignment="1">
      <alignment wrapText="1"/>
      <protection/>
    </xf>
    <xf numFmtId="0" fontId="22" fillId="56" borderId="20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6" fillId="0" borderId="20" xfId="120" applyFont="1" applyBorder="1" applyAlignment="1">
      <alignment horizontal="center" vertical="center" wrapText="1"/>
      <protection/>
    </xf>
    <xf numFmtId="0" fontId="42" fillId="0" borderId="24" xfId="120" applyFont="1" applyBorder="1" applyAlignment="1">
      <alignment horizontal="center" vertical="center" wrapText="1"/>
      <protection/>
    </xf>
    <xf numFmtId="0" fontId="9" fillId="56" borderId="20" xfId="0" applyFont="1" applyFill="1" applyBorder="1" applyAlignment="1">
      <alignment horizontal="left" vertical="center" wrapText="1"/>
    </xf>
    <xf numFmtId="0" fontId="9" fillId="56" borderId="27" xfId="0" applyFont="1" applyFill="1" applyBorder="1" applyAlignment="1">
      <alignment horizontal="left" vertical="center" wrapText="1"/>
    </xf>
    <xf numFmtId="178" fontId="6" fillId="56" borderId="20" xfId="132" applyNumberFormat="1" applyFont="1" applyFill="1" applyBorder="1" applyAlignment="1">
      <alignment horizontal="center" vertical="center" wrapText="1"/>
      <protection/>
    </xf>
    <xf numFmtId="0" fontId="27" fillId="55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/>
    </xf>
    <xf numFmtId="186" fontId="25" fillId="0" borderId="20" xfId="0" applyNumberFormat="1" applyFont="1" applyFill="1" applyBorder="1" applyAlignment="1" applyProtection="1">
      <alignment vertical="center"/>
      <protection locked="0"/>
    </xf>
    <xf numFmtId="196" fontId="25" fillId="0" borderId="20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186" fontId="17" fillId="0" borderId="20" xfId="0" applyNumberFormat="1" applyFont="1" applyFill="1" applyBorder="1" applyAlignment="1" applyProtection="1">
      <alignment vertical="center"/>
      <protection locked="0"/>
    </xf>
    <xf numFmtId="196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5" borderId="0" xfId="0" applyFont="1" applyFill="1" applyAlignment="1">
      <alignment/>
    </xf>
    <xf numFmtId="0" fontId="9" fillId="0" borderId="20" xfId="0" applyFont="1" applyBorder="1" applyAlignment="1">
      <alignment horizontal="left" vertical="center" wrapText="1" indent="1"/>
    </xf>
    <xf numFmtId="176" fontId="0" fillId="0" borderId="0" xfId="0" applyNumberFormat="1" applyFont="1" applyAlignment="1">
      <alignment/>
    </xf>
    <xf numFmtId="0" fontId="17" fillId="0" borderId="20" xfId="0" applyFont="1" applyBorder="1" applyAlignment="1">
      <alignment horizontal="left" vertical="center" wrapText="1" indent="1"/>
    </xf>
    <xf numFmtId="0" fontId="44" fillId="55" borderId="20" xfId="0" applyNumberFormat="1" applyFont="1" applyFill="1" applyBorder="1" applyAlignment="1">
      <alignment horizontal="left" vertical="center" wrapText="1"/>
    </xf>
    <xf numFmtId="0" fontId="43" fillId="55" borderId="20" xfId="0" applyNumberFormat="1" applyFont="1" applyFill="1" applyBorder="1" applyAlignment="1">
      <alignment horizontal="left" vertical="center" wrapText="1"/>
    </xf>
    <xf numFmtId="0" fontId="44" fillId="0" borderId="27" xfId="148" applyNumberFormat="1" applyFont="1" applyFill="1" applyBorder="1" applyAlignment="1">
      <alignment horizontal="left" vertical="center" wrapText="1"/>
      <protection/>
    </xf>
    <xf numFmtId="0" fontId="22" fillId="0" borderId="20" xfId="0" applyNumberFormat="1" applyFont="1" applyBorder="1" applyAlignment="1">
      <alignment horizontal="right" vertical="center" wrapText="1"/>
    </xf>
    <xf numFmtId="0" fontId="9" fillId="0" borderId="20" xfId="0" applyNumberFormat="1" applyFont="1" applyBorder="1" applyAlignment="1">
      <alignment vertical="center" wrapText="1"/>
    </xf>
    <xf numFmtId="0" fontId="23" fillId="0" borderId="2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16" fontId="9" fillId="0" borderId="20" xfId="0" applyNumberFormat="1" applyFont="1" applyBorder="1" applyAlignment="1">
      <alignment horizontal="right" vertical="center" wrapText="1"/>
    </xf>
    <xf numFmtId="176" fontId="23" fillId="0" borderId="20" xfId="0" applyNumberFormat="1" applyFont="1" applyBorder="1" applyAlignment="1">
      <alignment vertical="center" wrapText="1"/>
    </xf>
    <xf numFmtId="0" fontId="9" fillId="0" borderId="20" xfId="0" applyNumberFormat="1" applyFont="1" applyBorder="1" applyAlignment="1">
      <alignment horizontal="right" vertical="center" wrapText="1"/>
    </xf>
    <xf numFmtId="1" fontId="9" fillId="56" borderId="20" xfId="134" applyNumberFormat="1" applyFont="1" applyFill="1" applyBorder="1" applyAlignment="1">
      <alignment horizontal="right" vertical="center" wrapText="1"/>
      <protection/>
    </xf>
    <xf numFmtId="1" fontId="9" fillId="56" borderId="20" xfId="134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56" borderId="20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6" fillId="0" borderId="20" xfId="120" applyFont="1" applyBorder="1" applyAlignment="1">
      <alignment horizontal="center" vertical="center"/>
      <protection/>
    </xf>
    <xf numFmtId="0" fontId="93" fillId="0" borderId="0" xfId="120" applyFont="1" applyAlignment="1">
      <alignment wrapText="1"/>
      <protection/>
    </xf>
    <xf numFmtId="0" fontId="93" fillId="0" borderId="0" xfId="120" applyFont="1" applyAlignment="1">
      <alignment horizontal="center" wrapText="1"/>
      <protection/>
    </xf>
    <xf numFmtId="0" fontId="93" fillId="0" borderId="0" xfId="120" applyFont="1" applyBorder="1" applyAlignment="1">
      <alignment wrapText="1"/>
      <protection/>
    </xf>
    <xf numFmtId="0" fontId="93" fillId="0" borderId="0" xfId="120" applyFont="1">
      <alignment/>
      <protection/>
    </xf>
    <xf numFmtId="0" fontId="75" fillId="56" borderId="20" xfId="0" applyFont="1" applyFill="1" applyBorder="1" applyAlignment="1">
      <alignment horizontal="center" vertical="center" wrapText="1"/>
    </xf>
    <xf numFmtId="0" fontId="93" fillId="56" borderId="20" xfId="120" applyFont="1" applyFill="1" applyBorder="1" applyAlignment="1">
      <alignment horizontal="center" vertical="center"/>
      <protection/>
    </xf>
    <xf numFmtId="0" fontId="93" fillId="0" borderId="20" xfId="120" applyFont="1" applyBorder="1" applyAlignment="1">
      <alignment horizontal="center" vertical="center"/>
      <protection/>
    </xf>
    <xf numFmtId="0" fontId="93" fillId="0" borderId="24" xfId="120" applyFont="1" applyBorder="1" applyAlignment="1">
      <alignment horizontal="center" vertical="center"/>
      <protection/>
    </xf>
    <xf numFmtId="1" fontId="93" fillId="0" borderId="20" xfId="120" applyNumberFormat="1" applyFont="1" applyBorder="1" applyAlignment="1">
      <alignment horizontal="center" vertical="center"/>
      <protection/>
    </xf>
    <xf numFmtId="0" fontId="6" fillId="0" borderId="20" xfId="120" applyFont="1" applyBorder="1" applyAlignment="1">
      <alignment vertical="center" wrapText="1"/>
      <protection/>
    </xf>
    <xf numFmtId="0" fontId="7" fillId="0" borderId="20" xfId="120" applyFont="1" applyBorder="1" applyAlignment="1">
      <alignment vertical="center" wrapText="1"/>
      <protection/>
    </xf>
    <xf numFmtId="0" fontId="93" fillId="56" borderId="20" xfId="120" applyFont="1" applyFill="1" applyBorder="1" applyAlignment="1">
      <alignment vertical="center"/>
      <protection/>
    </xf>
    <xf numFmtId="0" fontId="116" fillId="56" borderId="20" xfId="120" applyFont="1" applyFill="1" applyBorder="1" applyAlignment="1">
      <alignment vertical="center"/>
      <protection/>
    </xf>
    <xf numFmtId="0" fontId="45" fillId="0" borderId="0" xfId="120" applyFont="1" applyAlignment="1">
      <alignment wrapText="1"/>
      <protection/>
    </xf>
    <xf numFmtId="0" fontId="6" fillId="0" borderId="0" xfId="120" applyFont="1" applyBorder="1" applyAlignment="1">
      <alignment horizontal="left" wrapText="1"/>
      <protection/>
    </xf>
    <xf numFmtId="0" fontId="6" fillId="0" borderId="0" xfId="120" applyFont="1" applyBorder="1" applyAlignment="1">
      <alignment wrapText="1"/>
      <protection/>
    </xf>
    <xf numFmtId="0" fontId="6" fillId="0" borderId="0" xfId="120" applyFont="1" applyBorder="1" applyAlignment="1">
      <alignment horizontal="left" vertical="center" wrapText="1"/>
      <protection/>
    </xf>
    <xf numFmtId="0" fontId="45" fillId="0" borderId="20" xfId="120" applyFont="1" applyBorder="1" applyAlignment="1">
      <alignment horizontal="left" vertical="center" wrapText="1" indent="1"/>
      <protection/>
    </xf>
    <xf numFmtId="0" fontId="6" fillId="0" borderId="20" xfId="120" applyFont="1" applyBorder="1" applyAlignment="1">
      <alignment horizontal="left" vertical="center" wrapText="1"/>
      <protection/>
    </xf>
    <xf numFmtId="0" fontId="117" fillId="0" borderId="20" xfId="120" applyFont="1" applyBorder="1" applyAlignment="1">
      <alignment horizontal="center" vertical="center"/>
      <protection/>
    </xf>
    <xf numFmtId="1" fontId="49" fillId="56" borderId="21" xfId="0" applyNumberFormat="1" applyFont="1" applyFill="1" applyBorder="1" applyAlignment="1" applyProtection="1">
      <alignment horizontal="center" vertical="center" wrapText="1"/>
      <protection/>
    </xf>
    <xf numFmtId="0" fontId="119" fillId="0" borderId="20" xfId="120" applyFont="1" applyBorder="1" applyAlignment="1">
      <alignment horizontal="center" vertical="center"/>
      <protection/>
    </xf>
    <xf numFmtId="0" fontId="117" fillId="0" borderId="20" xfId="120" applyFont="1" applyBorder="1" applyAlignment="1">
      <alignment horizontal="right" vertical="center"/>
      <protection/>
    </xf>
    <xf numFmtId="0" fontId="120" fillId="0" borderId="20" xfId="120" applyFont="1" applyBorder="1" applyAlignment="1">
      <alignment horizontal="right" vertical="center"/>
      <protection/>
    </xf>
    <xf numFmtId="0" fontId="119" fillId="0" borderId="20" xfId="120" applyFont="1" applyBorder="1" applyAlignment="1">
      <alignment horizontal="right" vertical="center"/>
      <protection/>
    </xf>
    <xf numFmtId="0" fontId="45" fillId="0" borderId="20" xfId="125" applyFont="1" applyBorder="1" applyAlignment="1">
      <alignment horizontal="left" vertical="center" wrapText="1" indent="1"/>
      <protection/>
    </xf>
    <xf numFmtId="0" fontId="6" fillId="55" borderId="20" xfId="120" applyFont="1" applyFill="1" applyBorder="1" applyAlignment="1">
      <alignment vertical="center" wrapText="1"/>
      <protection/>
    </xf>
    <xf numFmtId="0" fontId="6" fillId="55" borderId="20" xfId="120" applyFont="1" applyFill="1" applyBorder="1" applyAlignment="1">
      <alignment horizontal="left" vertical="center" wrapText="1"/>
      <protection/>
    </xf>
    <xf numFmtId="1" fontId="6" fillId="56" borderId="20" xfId="120" applyNumberFormat="1" applyFont="1" applyFill="1" applyBorder="1" applyAlignment="1">
      <alignment horizontal="right" vertical="center" wrapText="1"/>
      <protection/>
    </xf>
    <xf numFmtId="1" fontId="7" fillId="56" borderId="20" xfId="120" applyNumberFormat="1" applyFont="1" applyFill="1" applyBorder="1" applyAlignment="1">
      <alignment horizontal="right" vertical="center" wrapText="1"/>
      <protection/>
    </xf>
    <xf numFmtId="1" fontId="6" fillId="56" borderId="24" xfId="0" applyNumberFormat="1" applyFont="1" applyFill="1" applyBorder="1" applyAlignment="1">
      <alignment horizontal="center" vertical="center" wrapText="1"/>
    </xf>
    <xf numFmtId="0" fontId="41" fillId="56" borderId="0" xfId="0" applyFont="1" applyFill="1" applyAlignment="1">
      <alignment/>
    </xf>
    <xf numFmtId="0" fontId="41" fillId="0" borderId="0" xfId="0" applyFont="1" applyAlignment="1">
      <alignment/>
    </xf>
    <xf numFmtId="0" fontId="72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 indent="3"/>
    </xf>
    <xf numFmtId="0" fontId="15" fillId="0" borderId="20" xfId="0" applyFont="1" applyBorder="1" applyAlignment="1">
      <alignment horizontal="left" vertical="center" wrapText="1" indent="1"/>
    </xf>
    <xf numFmtId="3" fontId="17" fillId="56" borderId="20" xfId="135" applyNumberFormat="1" applyFont="1" applyFill="1" applyBorder="1" applyAlignment="1">
      <alignment horizontal="right" wrapText="1"/>
      <protection/>
    </xf>
    <xf numFmtId="176" fontId="15" fillId="56" borderId="20" xfId="135" applyNumberFormat="1" applyFont="1" applyFill="1" applyBorder="1" applyAlignment="1">
      <alignment horizontal="right" wrapText="1"/>
      <protection/>
    </xf>
    <xf numFmtId="3" fontId="15" fillId="56" borderId="20" xfId="135" applyNumberFormat="1" applyFont="1" applyFill="1" applyBorder="1" applyAlignment="1">
      <alignment horizontal="right" wrapText="1"/>
      <protection/>
    </xf>
    <xf numFmtId="2" fontId="15" fillId="56" borderId="20" xfId="135" applyNumberFormat="1" applyFont="1" applyFill="1" applyBorder="1" applyAlignment="1">
      <alignment horizontal="right" wrapText="1"/>
      <protection/>
    </xf>
    <xf numFmtId="3" fontId="17" fillId="56" borderId="20" xfId="135" applyNumberFormat="1" applyFont="1" applyFill="1" applyBorder="1" applyAlignment="1">
      <alignment horizontal="right" vertical="center" wrapText="1"/>
      <protection/>
    </xf>
    <xf numFmtId="176" fontId="15" fillId="56" borderId="20" xfId="135" applyNumberFormat="1" applyFont="1" applyFill="1" applyBorder="1" applyAlignment="1">
      <alignment horizontal="right" vertical="center" wrapText="1"/>
      <protection/>
    </xf>
    <xf numFmtId="3" fontId="15" fillId="56" borderId="20" xfId="135" applyNumberFormat="1" applyFont="1" applyFill="1" applyBorder="1" applyAlignment="1">
      <alignment horizontal="right" vertical="center" wrapText="1"/>
      <protection/>
    </xf>
    <xf numFmtId="0" fontId="15" fillId="56" borderId="20" xfId="0" applyFont="1" applyFill="1" applyBorder="1" applyAlignment="1">
      <alignment horizontal="right" vertical="center" wrapText="1"/>
    </xf>
    <xf numFmtId="1" fontId="17" fillId="56" borderId="20" xfId="135" applyNumberFormat="1" applyFont="1" applyFill="1" applyBorder="1" applyAlignment="1">
      <alignment horizontal="right" vertical="center" wrapText="1"/>
      <protection/>
    </xf>
    <xf numFmtId="3" fontId="28" fillId="56" borderId="20" xfId="135" applyNumberFormat="1" applyFont="1" applyFill="1" applyBorder="1" applyAlignment="1">
      <alignment horizontal="right" vertical="center" wrapText="1"/>
      <protection/>
    </xf>
    <xf numFmtId="178" fontId="72" fillId="56" borderId="20" xfId="135" applyNumberFormat="1" applyFont="1" applyFill="1" applyBorder="1" applyAlignment="1">
      <alignment horizontal="right" vertical="center" wrapText="1"/>
      <protection/>
    </xf>
    <xf numFmtId="176" fontId="72" fillId="56" borderId="20" xfId="135" applyNumberFormat="1" applyFont="1" applyFill="1" applyBorder="1" applyAlignment="1">
      <alignment horizontal="right" vertical="center" wrapText="1"/>
      <protection/>
    </xf>
    <xf numFmtId="0" fontId="28" fillId="0" borderId="20" xfId="0" applyFont="1" applyBorder="1" applyAlignment="1">
      <alignment vertical="center"/>
    </xf>
    <xf numFmtId="0" fontId="9" fillId="0" borderId="0" xfId="0" applyFont="1" applyFill="1" applyAlignment="1">
      <alignment wrapText="1"/>
    </xf>
    <xf numFmtId="2" fontId="9" fillId="0" borderId="20" xfId="147" applyNumberFormat="1" applyFont="1" applyFill="1" applyBorder="1" applyAlignment="1">
      <alignment horizontal="center" vertical="center" wrapText="1"/>
      <protection/>
    </xf>
    <xf numFmtId="1" fontId="9" fillId="0" borderId="20" xfId="147" applyNumberFormat="1" applyFont="1" applyFill="1" applyBorder="1" applyAlignment="1">
      <alignment horizontal="center" vertical="center"/>
      <protection/>
    </xf>
    <xf numFmtId="2" fontId="9" fillId="0" borderId="20" xfId="147" applyNumberFormat="1" applyFont="1" applyFill="1" applyBorder="1" applyAlignment="1">
      <alignment horizontal="center" vertical="center"/>
      <protection/>
    </xf>
    <xf numFmtId="176" fontId="9" fillId="0" borderId="20" xfId="147" applyNumberFormat="1" applyFont="1" applyFill="1" applyBorder="1" applyAlignment="1">
      <alignment horizontal="center" vertical="center" wrapText="1"/>
      <protection/>
    </xf>
    <xf numFmtId="1" fontId="9" fillId="0" borderId="20" xfId="147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190" fontId="9" fillId="0" borderId="20" xfId="147" applyNumberFormat="1" applyFont="1" applyFill="1" applyBorder="1" applyAlignment="1">
      <alignment horizontal="center" vertical="center" wrapText="1"/>
      <protection/>
    </xf>
    <xf numFmtId="49" fontId="9" fillId="0" borderId="20" xfId="147" applyNumberFormat="1" applyFont="1" applyFill="1" applyBorder="1" applyAlignment="1">
      <alignment horizontal="center" vertical="center" wrapText="1"/>
      <protection/>
    </xf>
    <xf numFmtId="176" fontId="9" fillId="0" borderId="20" xfId="0" applyNumberFormat="1" applyFont="1" applyFill="1" applyBorder="1" applyAlignment="1">
      <alignment horizontal="center" vertical="center" wrapText="1"/>
    </xf>
    <xf numFmtId="3" fontId="6" fillId="0" borderId="20" xfId="147" applyNumberFormat="1" applyFont="1" applyFill="1" applyBorder="1" applyAlignment="1">
      <alignment horizontal="center" vertical="center" wrapText="1"/>
      <protection/>
    </xf>
    <xf numFmtId="0" fontId="44" fillId="0" borderId="20" xfId="146" applyNumberFormat="1" applyFont="1" applyBorder="1" applyAlignment="1">
      <alignment horizontal="left" vertical="center" wrapText="1"/>
      <protection/>
    </xf>
    <xf numFmtId="0" fontId="47" fillId="0" borderId="20" xfId="146" applyNumberFormat="1" applyFont="1" applyBorder="1" applyAlignment="1">
      <alignment horizontal="left" vertical="center" wrapText="1"/>
      <protection/>
    </xf>
    <xf numFmtId="0" fontId="44" fillId="0" borderId="20" xfId="146" applyNumberFormat="1" applyFont="1" applyBorder="1" applyAlignment="1">
      <alignment horizontal="left" vertical="center" wrapText="1"/>
      <protection/>
    </xf>
    <xf numFmtId="0" fontId="47" fillId="0" borderId="20" xfId="146" applyNumberFormat="1" applyFont="1" applyBorder="1" applyAlignment="1">
      <alignment horizontal="left" vertical="center" wrapText="1"/>
      <protection/>
    </xf>
    <xf numFmtId="0" fontId="43" fillId="0" borderId="20" xfId="146" applyNumberFormat="1" applyFont="1" applyBorder="1" applyAlignment="1">
      <alignment horizontal="left" vertical="center" wrapText="1"/>
      <protection/>
    </xf>
    <xf numFmtId="0" fontId="43" fillId="0" borderId="20" xfId="146" applyNumberFormat="1" applyFont="1" applyBorder="1" applyAlignment="1">
      <alignment horizontal="left" vertical="center" wrapText="1"/>
      <protection/>
    </xf>
    <xf numFmtId="0" fontId="6" fillId="0" borderId="20" xfId="146" applyNumberFormat="1" applyFont="1" applyBorder="1" applyAlignment="1">
      <alignment horizontal="left" vertical="center" wrapText="1"/>
      <protection/>
    </xf>
    <xf numFmtId="0" fontId="46" fillId="0" borderId="20" xfId="146" applyNumberFormat="1" applyFont="1" applyBorder="1" applyAlignment="1">
      <alignment horizontal="left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6" fontId="22" fillId="0" borderId="20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 wrapText="1"/>
    </xf>
    <xf numFmtId="176" fontId="19" fillId="0" borderId="0" xfId="136" applyNumberFormat="1" applyFont="1" applyFill="1" applyBorder="1" applyAlignment="1">
      <alignment horizontal="left" wrapText="1"/>
      <protection/>
    </xf>
    <xf numFmtId="0" fontId="23" fillId="56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176" fontId="23" fillId="0" borderId="20" xfId="0" applyNumberFormat="1" applyFont="1" applyBorder="1" applyAlignment="1">
      <alignment horizontal="center" vertical="center" wrapText="1"/>
    </xf>
    <xf numFmtId="0" fontId="49" fillId="0" borderId="20" xfId="154" applyNumberFormat="1" applyFont="1" applyBorder="1" applyAlignment="1">
      <alignment horizontal="left" vertical="center" wrapText="1"/>
      <protection/>
    </xf>
    <xf numFmtId="0" fontId="49" fillId="55" borderId="20" xfId="121" applyNumberFormat="1" applyFont="1" applyFill="1" applyBorder="1" applyAlignment="1">
      <alignment horizontal="left" vertical="center" wrapText="1"/>
      <protection/>
    </xf>
    <xf numFmtId="0" fontId="44" fillId="55" borderId="20" xfId="121" applyNumberFormat="1" applyFont="1" applyFill="1" applyBorder="1" applyAlignment="1">
      <alignment horizontal="left" vertical="center" wrapText="1"/>
      <protection/>
    </xf>
    <xf numFmtId="0" fontId="6" fillId="55" borderId="20" xfId="0" applyNumberFormat="1" applyFont="1" applyFill="1" applyBorder="1" applyAlignment="1">
      <alignment horizontal="left" vertical="center" wrapText="1"/>
    </xf>
    <xf numFmtId="0" fontId="51" fillId="55" borderId="20" xfId="121" applyNumberFormat="1" applyFont="1" applyFill="1" applyBorder="1" applyAlignment="1">
      <alignment horizontal="left" vertical="center" wrapText="1"/>
      <protection/>
    </xf>
    <xf numFmtId="3" fontId="22" fillId="56" borderId="20" xfId="154" applyNumberFormat="1" applyFont="1" applyFill="1" applyBorder="1" applyAlignment="1">
      <alignment horizontal="center" vertical="center"/>
      <protection/>
    </xf>
    <xf numFmtId="1" fontId="9" fillId="56" borderId="20" xfId="154" applyNumberFormat="1" applyFont="1" applyFill="1" applyBorder="1" applyAlignment="1">
      <alignment horizontal="center" vertical="center"/>
      <protection/>
    </xf>
    <xf numFmtId="3" fontId="9" fillId="56" borderId="20" xfId="154" applyNumberFormat="1" applyFont="1" applyFill="1" applyBorder="1" applyAlignment="1">
      <alignment horizontal="center" vertical="center"/>
      <protection/>
    </xf>
    <xf numFmtId="1" fontId="9" fillId="0" borderId="20" xfId="154" applyNumberFormat="1" applyFont="1" applyBorder="1" applyAlignment="1">
      <alignment horizontal="center" vertical="center"/>
      <protection/>
    </xf>
    <xf numFmtId="176" fontId="22" fillId="0" borderId="20" xfId="154" applyNumberFormat="1" applyFont="1" applyBorder="1" applyAlignment="1">
      <alignment horizontal="center" vertical="center"/>
      <protection/>
    </xf>
    <xf numFmtId="176" fontId="9" fillId="0" borderId="20" xfId="154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2" fontId="9" fillId="0" borderId="20" xfId="154" applyNumberFormat="1" applyFont="1" applyBorder="1" applyAlignment="1">
      <alignment horizontal="center" vertical="center"/>
      <protection/>
    </xf>
    <xf numFmtId="0" fontId="23" fillId="0" borderId="20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 wrapText="1"/>
    </xf>
    <xf numFmtId="3" fontId="19" fillId="56" borderId="20" xfId="141" applyNumberFormat="1" applyFont="1" applyFill="1" applyBorder="1" applyAlignment="1">
      <alignment horizontal="right" vertical="center" wrapText="1"/>
      <protection/>
    </xf>
    <xf numFmtId="176" fontId="41" fillId="56" borderId="20" xfId="141" applyNumberFormat="1" applyFont="1" applyFill="1" applyBorder="1" applyAlignment="1">
      <alignment horizontal="right" vertical="center" wrapText="1"/>
      <protection/>
    </xf>
    <xf numFmtId="1" fontId="19" fillId="56" borderId="20" xfId="141" applyNumberFormat="1" applyFont="1" applyFill="1" applyBorder="1" applyAlignment="1">
      <alignment horizontal="right" vertical="center" wrapText="1"/>
      <protection/>
    </xf>
    <xf numFmtId="3" fontId="41" fillId="56" borderId="20" xfId="141" applyNumberFormat="1" applyFont="1" applyFill="1" applyBorder="1" applyAlignment="1">
      <alignment horizontal="right" vertical="center" wrapText="1"/>
      <protection/>
    </xf>
    <xf numFmtId="2" fontId="41" fillId="56" borderId="20" xfId="141" applyNumberFormat="1" applyFont="1" applyFill="1" applyBorder="1" applyAlignment="1">
      <alignment horizontal="right" vertical="center" wrapText="1"/>
      <protection/>
    </xf>
    <xf numFmtId="176" fontId="17" fillId="56" borderId="20" xfId="0" applyNumberFormat="1" applyFont="1" applyFill="1" applyBorder="1" applyAlignment="1">
      <alignment horizontal="center" vertical="center"/>
    </xf>
    <xf numFmtId="176" fontId="17" fillId="56" borderId="20" xfId="0" applyNumberFormat="1" applyFont="1" applyFill="1" applyBorder="1" applyAlignment="1">
      <alignment horizontal="center" vertical="center" wrapText="1"/>
    </xf>
    <xf numFmtId="2" fontId="17" fillId="56" borderId="20" xfId="0" applyNumberFormat="1" applyFont="1" applyFill="1" applyBorder="1" applyAlignment="1">
      <alignment horizontal="center" vertical="center" wrapText="1"/>
    </xf>
    <xf numFmtId="176" fontId="27" fillId="56" borderId="20" xfId="0" applyNumberFormat="1" applyFont="1" applyFill="1" applyBorder="1" applyAlignment="1">
      <alignment horizontal="center" vertical="center" wrapText="1"/>
    </xf>
    <xf numFmtId="176" fontId="27" fillId="56" borderId="20" xfId="166" applyNumberFormat="1" applyFont="1" applyFill="1" applyBorder="1" applyAlignment="1">
      <alignment horizontal="center" vertical="center" wrapText="1"/>
    </xf>
    <xf numFmtId="185" fontId="17" fillId="56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20" xfId="152" applyNumberFormat="1" applyFont="1" applyFill="1" applyBorder="1" applyAlignment="1" applyProtection="1">
      <alignment horizontal="left" vertical="center" wrapText="1"/>
      <protection/>
    </xf>
    <xf numFmtId="0" fontId="9" fillId="0" borderId="20" xfId="152" applyNumberFormat="1" applyFont="1" applyFill="1" applyBorder="1" applyAlignment="1" applyProtection="1">
      <alignment horizontal="left" vertical="center"/>
      <protection/>
    </xf>
    <xf numFmtId="0" fontId="19" fillId="0" borderId="20" xfId="0" applyFont="1" applyBorder="1" applyAlignment="1">
      <alignment vertical="center" wrapText="1"/>
    </xf>
    <xf numFmtId="176" fontId="45" fillId="56" borderId="20" xfId="129" applyNumberFormat="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righ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176" fontId="22" fillId="0" borderId="20" xfId="0" applyNumberFormat="1" applyFont="1" applyBorder="1" applyAlignment="1">
      <alignment horizontal="right" vertical="center" wrapText="1"/>
    </xf>
    <xf numFmtId="176" fontId="14" fillId="0" borderId="2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22" fillId="0" borderId="20" xfId="0" applyFont="1" applyBorder="1" applyAlignment="1">
      <alignment vertical="center" wrapText="1"/>
    </xf>
    <xf numFmtId="2" fontId="9" fillId="0" borderId="27" xfId="0" applyNumberFormat="1" applyFont="1" applyBorder="1" applyAlignment="1">
      <alignment horizontal="right" vertical="center" wrapText="1"/>
    </xf>
    <xf numFmtId="2" fontId="22" fillId="0" borderId="27" xfId="0" applyNumberFormat="1" applyFont="1" applyBorder="1" applyAlignment="1">
      <alignment horizontal="right" vertical="center" wrapText="1"/>
    </xf>
    <xf numFmtId="2" fontId="22" fillId="0" borderId="20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6" fillId="56" borderId="20" xfId="0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" fillId="0" borderId="0" xfId="117" applyFont="1" applyAlignment="1">
      <alignment horizontal="justify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56" borderId="0" xfId="0" applyFont="1" applyFill="1" applyAlignment="1">
      <alignment/>
    </xf>
    <xf numFmtId="3" fontId="9" fillId="56" borderId="0" xfId="0" applyNumberFormat="1" applyFont="1" applyFill="1" applyAlignment="1">
      <alignment/>
    </xf>
    <xf numFmtId="3" fontId="9" fillId="56" borderId="20" xfId="0" applyNumberFormat="1" applyFont="1" applyFill="1" applyBorder="1" applyAlignment="1">
      <alignment horizontal="righ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 indent="2"/>
    </xf>
    <xf numFmtId="0" fontId="25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76" fontId="19" fillId="56" borderId="20" xfId="141" applyNumberFormat="1" applyFont="1" applyFill="1" applyBorder="1" applyAlignment="1">
      <alignment horizontal="right" vertical="center" wrapText="1"/>
      <protection/>
    </xf>
    <xf numFmtId="1" fontId="41" fillId="56" borderId="20" xfId="141" applyNumberFormat="1" applyFont="1" applyFill="1" applyBorder="1" applyAlignment="1">
      <alignment horizontal="right" vertical="center" wrapText="1"/>
      <protection/>
    </xf>
    <xf numFmtId="176" fontId="26" fillId="56" borderId="20" xfId="141" applyNumberFormat="1" applyFont="1" applyFill="1" applyBorder="1" applyAlignment="1">
      <alignment horizontal="right" vertical="center" wrapText="1"/>
      <protection/>
    </xf>
    <xf numFmtId="3" fontId="26" fillId="56" borderId="20" xfId="141" applyNumberFormat="1" applyFont="1" applyFill="1" applyBorder="1" applyAlignment="1">
      <alignment horizontal="right" vertical="center" wrapText="1"/>
      <protection/>
    </xf>
    <xf numFmtId="178" fontId="26" fillId="56" borderId="20" xfId="141" applyNumberFormat="1" applyFont="1" applyFill="1" applyBorder="1" applyAlignment="1">
      <alignment horizontal="right" vertical="center" wrapText="1"/>
      <protection/>
    </xf>
    <xf numFmtId="1" fontId="44" fillId="56" borderId="20" xfId="142" applyNumberFormat="1" applyFont="1" applyFill="1" applyBorder="1" applyAlignment="1">
      <alignment horizontal="center" vertical="center" wrapText="1"/>
      <protection/>
    </xf>
    <xf numFmtId="0" fontId="17" fillId="56" borderId="20" xfId="0" applyFont="1" applyFill="1" applyBorder="1" applyAlignment="1">
      <alignment horizontal="center" vertical="center"/>
    </xf>
    <xf numFmtId="3" fontId="44" fillId="56" borderId="20" xfId="142" applyNumberFormat="1" applyFont="1" applyFill="1" applyBorder="1" applyAlignment="1">
      <alignment horizontal="center" vertical="center" wrapText="1"/>
      <protection/>
    </xf>
    <xf numFmtId="1" fontId="49" fillId="56" borderId="20" xfId="142" applyNumberFormat="1" applyFont="1" applyFill="1" applyBorder="1" applyAlignment="1">
      <alignment horizontal="center" vertical="center" wrapText="1"/>
      <protection/>
    </xf>
    <xf numFmtId="0" fontId="49" fillId="56" borderId="20" xfId="142" applyNumberFormat="1" applyFont="1" applyFill="1" applyBorder="1" applyAlignment="1">
      <alignment horizontal="center" vertical="center" wrapText="1"/>
      <protection/>
    </xf>
    <xf numFmtId="49" fontId="9" fillId="0" borderId="20" xfId="119" applyNumberFormat="1" applyFont="1" applyBorder="1" applyAlignment="1">
      <alignment vertical="center" wrapText="1"/>
      <protection/>
    </xf>
    <xf numFmtId="0" fontId="9" fillId="0" borderId="20" xfId="147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left" vertical="center" wrapText="1" indent="3"/>
    </xf>
    <xf numFmtId="0" fontId="9" fillId="0" borderId="20" xfId="117" applyFont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49" fontId="17" fillId="0" borderId="20" xfId="119" applyNumberFormat="1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76" fillId="0" borderId="0" xfId="96" applyFont="1" applyBorder="1" applyAlignment="1" applyProtection="1">
      <alignment horizontal="right" vertical="center" wrapText="1"/>
      <protection/>
    </xf>
    <xf numFmtId="0" fontId="76" fillId="0" borderId="0" xfId="96" applyFont="1" applyAlignment="1" applyProtection="1">
      <alignment/>
      <protection/>
    </xf>
    <xf numFmtId="0" fontId="76" fillId="0" borderId="0" xfId="96" applyFont="1" applyBorder="1" applyAlignment="1" applyProtection="1" quotePrefix="1">
      <alignment horizontal="right" vertical="center" wrapText="1"/>
      <protection/>
    </xf>
    <xf numFmtId="0" fontId="4" fillId="0" borderId="0" xfId="0" applyFont="1" applyAlignment="1">
      <alignment horizontal="right"/>
    </xf>
    <xf numFmtId="2" fontId="22" fillId="0" borderId="20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7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9" fillId="55" borderId="23" xfId="0" applyFont="1" applyFill="1" applyBorder="1" applyAlignment="1">
      <alignment horizontal="center" vertical="center" wrapText="1"/>
    </xf>
    <xf numFmtId="0" fontId="19" fillId="55" borderId="25" xfId="0" applyFont="1" applyFill="1" applyBorder="1" applyAlignment="1">
      <alignment horizontal="center" vertical="center" wrapText="1"/>
    </xf>
    <xf numFmtId="0" fontId="19" fillId="55" borderId="24" xfId="0" applyFont="1" applyFill="1" applyBorder="1" applyAlignment="1">
      <alignment horizontal="center" vertical="center" wrapText="1"/>
    </xf>
    <xf numFmtId="0" fontId="26" fillId="56" borderId="20" xfId="0" applyFont="1" applyFill="1" applyBorder="1" applyAlignment="1">
      <alignment horizontal="center" vertical="center" wrapText="1"/>
    </xf>
    <xf numFmtId="0" fontId="16" fillId="55" borderId="27" xfId="0" applyFont="1" applyFill="1" applyBorder="1" applyAlignment="1">
      <alignment horizontal="center" vertical="center" wrapText="1"/>
    </xf>
    <xf numFmtId="0" fontId="16" fillId="55" borderId="31" xfId="0" applyFont="1" applyFill="1" applyBorder="1" applyAlignment="1">
      <alignment horizontal="center" vertical="center" wrapText="1"/>
    </xf>
    <xf numFmtId="0" fontId="16" fillId="56" borderId="22" xfId="0" applyFont="1" applyFill="1" applyBorder="1" applyAlignment="1">
      <alignment horizontal="center" vertical="center" wrapText="1"/>
    </xf>
    <xf numFmtId="0" fontId="16" fillId="56" borderId="20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19" fillId="55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31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14" fillId="0" borderId="0" xfId="153" applyFont="1" applyFill="1" applyBorder="1" applyAlignment="1">
      <alignment horizontal="center" vertical="center" wrapText="1"/>
      <protection/>
    </xf>
    <xf numFmtId="0" fontId="25" fillId="0" borderId="0" xfId="153" applyFont="1" applyFill="1" applyBorder="1" applyAlignment="1">
      <alignment horizontal="center" vertical="center" wrapText="1"/>
      <protection/>
    </xf>
    <xf numFmtId="0" fontId="17" fillId="0" borderId="20" xfId="153" applyFont="1" applyFill="1" applyBorder="1" applyAlignment="1">
      <alignment horizontal="center" vertical="center" wrapText="1"/>
      <protection/>
    </xf>
    <xf numFmtId="176" fontId="17" fillId="0" borderId="20" xfId="153" applyNumberFormat="1" applyFont="1" applyFill="1" applyBorder="1" applyAlignment="1" quotePrefix="1">
      <alignment horizontal="center" vertical="center" wrapText="1"/>
      <protection/>
    </xf>
    <xf numFmtId="0" fontId="17" fillId="0" borderId="20" xfId="123" applyFont="1" applyFill="1" applyBorder="1" applyAlignment="1">
      <alignment horizontal="center" vertical="center" wrapText="1"/>
      <protection/>
    </xf>
    <xf numFmtId="176" fontId="17" fillId="0" borderId="20" xfId="153" applyNumberFormat="1" applyFont="1" applyFill="1" applyBorder="1" applyAlignment="1">
      <alignment horizontal="center" vertical="center"/>
      <protection/>
    </xf>
    <xf numFmtId="0" fontId="17" fillId="0" borderId="20" xfId="123" applyFont="1" applyFill="1" applyBorder="1" applyAlignment="1">
      <alignment horizontal="center" vertical="center"/>
      <protection/>
    </xf>
    <xf numFmtId="0" fontId="14" fillId="0" borderId="0" xfId="153" applyFont="1" applyBorder="1" applyAlignment="1">
      <alignment horizontal="center" vertical="center" wrapText="1"/>
      <protection/>
    </xf>
    <xf numFmtId="0" fontId="25" fillId="0" borderId="0" xfId="153" applyFont="1" applyBorder="1" applyAlignment="1">
      <alignment horizontal="center" vertical="center" wrapText="1"/>
      <protection/>
    </xf>
    <xf numFmtId="0" fontId="15" fillId="0" borderId="26" xfId="153" applyFont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55" borderId="27" xfId="0" applyNumberFormat="1" applyFont="1" applyFill="1" applyBorder="1" applyAlignment="1">
      <alignment horizontal="left" vertical="center" wrapText="1"/>
    </xf>
    <xf numFmtId="0" fontId="14" fillId="55" borderId="31" xfId="0" applyNumberFormat="1" applyFont="1" applyFill="1" applyBorder="1" applyAlignment="1">
      <alignment horizontal="left" vertical="center" wrapText="1"/>
    </xf>
    <xf numFmtId="0" fontId="14" fillId="55" borderId="2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14" fillId="0" borderId="31" xfId="0" applyNumberFormat="1" applyFont="1" applyFill="1" applyBorder="1" applyAlignment="1">
      <alignment horizontal="left"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2" fillId="55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4" fillId="55" borderId="27" xfId="0" applyNumberFormat="1" applyFont="1" applyFill="1" applyBorder="1" applyAlignment="1">
      <alignment vertical="center" wrapText="1"/>
    </xf>
    <xf numFmtId="0" fontId="14" fillId="55" borderId="31" xfId="0" applyNumberFormat="1" applyFont="1" applyFill="1" applyBorder="1" applyAlignment="1">
      <alignment vertical="center" wrapText="1"/>
    </xf>
    <xf numFmtId="0" fontId="14" fillId="55" borderId="2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 wrapText="1"/>
    </xf>
    <xf numFmtId="0" fontId="12" fillId="55" borderId="31" xfId="0" applyFont="1" applyFill="1" applyBorder="1" applyAlignment="1">
      <alignment horizontal="center" vertical="center" wrapText="1"/>
    </xf>
    <xf numFmtId="0" fontId="12" fillId="55" borderId="22" xfId="0" applyFont="1" applyFill="1" applyBorder="1" applyAlignment="1">
      <alignment horizontal="center" vertical="center" wrapText="1"/>
    </xf>
    <xf numFmtId="0" fontId="114" fillId="56" borderId="0" xfId="0" applyFont="1" applyFill="1" applyAlignment="1">
      <alignment horizontal="left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right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55" borderId="0" xfId="117" applyFont="1" applyFill="1" applyAlignment="1">
      <alignment horizontal="center"/>
      <protection/>
    </xf>
    <xf numFmtId="0" fontId="42" fillId="56" borderId="20" xfId="148" applyNumberFormat="1" applyFont="1" applyFill="1" applyBorder="1" applyAlignment="1">
      <alignment horizontal="center" vertical="center" wrapText="1"/>
      <protection/>
    </xf>
    <xf numFmtId="0" fontId="26" fillId="56" borderId="20" xfId="117" applyFont="1" applyFill="1" applyBorder="1" applyAlignment="1">
      <alignment horizontal="center" vertical="center" wrapText="1"/>
      <protection/>
    </xf>
    <xf numFmtId="0" fontId="42" fillId="55" borderId="31" xfId="0" applyNumberFormat="1" applyFont="1" applyFill="1" applyBorder="1" applyAlignment="1">
      <alignment horizontal="center" vertical="center" wrapText="1"/>
    </xf>
    <xf numFmtId="0" fontId="42" fillId="55" borderId="32" xfId="0" applyNumberFormat="1" applyFont="1" applyFill="1" applyBorder="1" applyAlignment="1">
      <alignment horizontal="center" vertical="center" wrapText="1"/>
    </xf>
    <xf numFmtId="0" fontId="42" fillId="55" borderId="30" xfId="0" applyNumberFormat="1" applyFont="1" applyFill="1" applyBorder="1" applyAlignment="1">
      <alignment horizontal="center" vertical="center" wrapText="1"/>
    </xf>
    <xf numFmtId="0" fontId="19" fillId="56" borderId="31" xfId="117" applyFont="1" applyFill="1" applyBorder="1" applyAlignment="1">
      <alignment horizontal="center" vertical="center" wrapText="1"/>
      <protection/>
    </xf>
    <xf numFmtId="0" fontId="19" fillId="56" borderId="22" xfId="117" applyFont="1" applyFill="1" applyBorder="1" applyAlignment="1">
      <alignment horizontal="center" vertical="center" wrapText="1"/>
      <protection/>
    </xf>
    <xf numFmtId="0" fontId="19" fillId="56" borderId="27" xfId="117" applyFont="1" applyFill="1" applyBorder="1" applyAlignment="1">
      <alignment horizontal="center" vertical="center" wrapText="1"/>
      <protection/>
    </xf>
    <xf numFmtId="0" fontId="121" fillId="0" borderId="26" xfId="124" applyFont="1" applyBorder="1" applyAlignment="1">
      <alignment horizontal="right"/>
      <protection/>
    </xf>
    <xf numFmtId="0" fontId="42" fillId="56" borderId="20" xfId="149" applyNumberFormat="1" applyFont="1" applyFill="1" applyBorder="1" applyAlignment="1">
      <alignment horizontal="center" vertical="center" wrapText="1"/>
      <protection/>
    </xf>
    <xf numFmtId="0" fontId="19" fillId="56" borderId="31" xfId="0" applyFont="1" applyFill="1" applyBorder="1" applyAlignment="1">
      <alignment horizontal="center" vertical="center" wrapText="1"/>
    </xf>
    <xf numFmtId="0" fontId="19" fillId="56" borderId="22" xfId="0" applyFont="1" applyFill="1" applyBorder="1" applyAlignment="1">
      <alignment horizontal="center" vertical="center" wrapText="1"/>
    </xf>
    <xf numFmtId="0" fontId="19" fillId="56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0" fontId="22" fillId="0" borderId="27" xfId="148" applyNumberFormat="1" applyFont="1" applyFill="1" applyBorder="1" applyAlignment="1">
      <alignment horizontal="center" vertical="center" wrapText="1"/>
      <protection/>
    </xf>
    <xf numFmtId="0" fontId="22" fillId="0" borderId="31" xfId="148" applyNumberFormat="1" applyFont="1" applyFill="1" applyBorder="1" applyAlignment="1">
      <alignment horizontal="center" vertical="center" wrapText="1"/>
      <protection/>
    </xf>
    <xf numFmtId="0" fontId="22" fillId="0" borderId="22" xfId="148" applyNumberFormat="1" applyFont="1" applyFill="1" applyBorder="1" applyAlignment="1">
      <alignment horizontal="center" vertical="center" wrapText="1"/>
      <protection/>
    </xf>
    <xf numFmtId="0" fontId="14" fillId="0" borderId="0" xfId="117" applyFont="1" applyFill="1" applyAlignment="1">
      <alignment horizontal="center"/>
      <protection/>
    </xf>
    <xf numFmtId="0" fontId="107" fillId="0" borderId="26" xfId="124" applyFont="1" applyFill="1" applyBorder="1" applyAlignment="1">
      <alignment horizontal="right"/>
      <protection/>
    </xf>
    <xf numFmtId="0" fontId="42" fillId="0" borderId="20" xfId="149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42" fillId="55" borderId="27" xfId="0" applyNumberFormat="1" applyFont="1" applyFill="1" applyBorder="1" applyAlignment="1">
      <alignment horizontal="center" vertical="center" wrapText="1"/>
    </xf>
    <xf numFmtId="0" fontId="42" fillId="55" borderId="2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17" fillId="0" borderId="20" xfId="156" applyFont="1" applyBorder="1" applyAlignment="1">
      <alignment horizontal="left" vertical="center" wrapText="1"/>
      <protection/>
    </xf>
    <xf numFmtId="178" fontId="9" fillId="0" borderId="27" xfId="156" applyNumberFormat="1" applyFont="1" applyBorder="1" applyAlignment="1">
      <alignment horizontal="center" vertical="center" wrapText="1"/>
      <protection/>
    </xf>
    <xf numFmtId="178" fontId="9" fillId="0" borderId="22" xfId="156" applyNumberFormat="1" applyFont="1" applyBorder="1" applyAlignment="1">
      <alignment horizontal="center" vertical="center" wrapText="1"/>
      <protection/>
    </xf>
    <xf numFmtId="0" fontId="14" fillId="0" borderId="26" xfId="156" applyFont="1" applyBorder="1" applyAlignment="1">
      <alignment horizontal="center" vertical="center" wrapText="1"/>
      <protection/>
    </xf>
    <xf numFmtId="0" fontId="44" fillId="55" borderId="20" xfId="156" applyNumberFormat="1" applyFont="1" applyFill="1" applyBorder="1" applyAlignment="1">
      <alignment horizontal="center" vertical="center" wrapText="1"/>
      <protection/>
    </xf>
    <xf numFmtId="0" fontId="27" fillId="0" borderId="31" xfId="156" applyFont="1" applyBorder="1" applyAlignment="1">
      <alignment horizontal="center" vertical="center" wrapText="1"/>
      <protection/>
    </xf>
    <xf numFmtId="0" fontId="27" fillId="0" borderId="22" xfId="156" applyFont="1" applyBorder="1" applyAlignment="1">
      <alignment horizontal="center" vertical="center" wrapText="1"/>
      <protection/>
    </xf>
    <xf numFmtId="0" fontId="9" fillId="0" borderId="20" xfId="156" applyFont="1" applyBorder="1" applyAlignment="1">
      <alignment horizontal="left" vertical="center" wrapText="1"/>
      <protection/>
    </xf>
    <xf numFmtId="3" fontId="9" fillId="0" borderId="27" xfId="156" applyNumberFormat="1" applyFont="1" applyBorder="1" applyAlignment="1">
      <alignment horizontal="center" vertical="center" wrapText="1"/>
      <protection/>
    </xf>
    <xf numFmtId="3" fontId="9" fillId="0" borderId="22" xfId="156" applyNumberFormat="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left" vertical="center" wrapText="1"/>
    </xf>
    <xf numFmtId="0" fontId="45" fillId="55" borderId="20" xfId="156" applyNumberFormat="1" applyFont="1" applyFill="1" applyBorder="1" applyAlignment="1">
      <alignment horizontal="left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14" fillId="0" borderId="0" xfId="156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/>
    </xf>
    <xf numFmtId="3" fontId="22" fillId="0" borderId="20" xfId="156" applyNumberFormat="1" applyFont="1" applyBorder="1" applyAlignment="1">
      <alignment horizontal="center" vertical="center"/>
      <protection/>
    </xf>
    <xf numFmtId="0" fontId="23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46" fillId="0" borderId="26" xfId="120" applyFont="1" applyBorder="1" applyAlignment="1">
      <alignment horizontal="center" vertical="center" wrapText="1"/>
      <protection/>
    </xf>
    <xf numFmtId="0" fontId="6" fillId="0" borderId="23" xfId="120" applyFont="1" applyBorder="1" applyAlignment="1">
      <alignment horizontal="center" vertical="center" wrapText="1"/>
      <protection/>
    </xf>
    <xf numFmtId="0" fontId="6" fillId="0" borderId="24" xfId="120" applyFont="1" applyBorder="1" applyAlignment="1">
      <alignment horizontal="center" vertical="center" wrapText="1"/>
      <protection/>
    </xf>
    <xf numFmtId="0" fontId="7" fillId="0" borderId="27" xfId="120" applyFont="1" applyBorder="1" applyAlignment="1">
      <alignment horizontal="center" vertical="center" wrapText="1"/>
      <protection/>
    </xf>
    <xf numFmtId="0" fontId="7" fillId="0" borderId="31" xfId="120" applyFont="1" applyBorder="1" applyAlignment="1">
      <alignment horizontal="center" vertical="center" wrapText="1"/>
      <protection/>
    </xf>
    <xf numFmtId="0" fontId="7" fillId="0" borderId="22" xfId="120" applyFont="1" applyBorder="1" applyAlignment="1">
      <alignment horizontal="center" vertical="center" wrapText="1"/>
      <protection/>
    </xf>
    <xf numFmtId="0" fontId="6" fillId="0" borderId="20" xfId="120" applyFont="1" applyBorder="1" applyAlignment="1">
      <alignment horizontal="center" vertical="center" wrapText="1"/>
      <protection/>
    </xf>
    <xf numFmtId="0" fontId="7" fillId="0" borderId="20" xfId="120" applyFont="1" applyBorder="1" applyAlignment="1">
      <alignment horizontal="center" vertical="center" wrapText="1"/>
      <protection/>
    </xf>
    <xf numFmtId="0" fontId="7" fillId="0" borderId="23" xfId="120" applyFont="1" applyBorder="1" applyAlignment="1">
      <alignment horizontal="center" vertical="center" wrapText="1"/>
      <protection/>
    </xf>
    <xf numFmtId="0" fontId="7" fillId="0" borderId="24" xfId="120" applyFont="1" applyBorder="1" applyAlignment="1">
      <alignment horizontal="center" vertical="center" wrapText="1"/>
      <protection/>
    </xf>
    <xf numFmtId="0" fontId="119" fillId="0" borderId="26" xfId="120" applyFont="1" applyBorder="1" applyAlignment="1">
      <alignment horizontal="center" vertical="center" wrapText="1"/>
      <protection/>
    </xf>
    <xf numFmtId="0" fontId="46" fillId="0" borderId="0" xfId="120" applyFont="1" applyAlignment="1">
      <alignment horizontal="center" vertical="center" wrapText="1"/>
      <protection/>
    </xf>
    <xf numFmtId="0" fontId="6" fillId="0" borderId="25" xfId="120" applyFont="1" applyBorder="1" applyAlignment="1">
      <alignment horizontal="center" vertical="center" wrapText="1"/>
      <protection/>
    </xf>
    <xf numFmtId="0" fontId="7" fillId="0" borderId="20" xfId="120" applyFont="1" applyBorder="1" applyAlignment="1">
      <alignment horizontal="center" vertical="center" wrapText="1"/>
      <protection/>
    </xf>
    <xf numFmtId="0" fontId="49" fillId="0" borderId="29" xfId="120" applyFont="1" applyBorder="1" applyAlignment="1">
      <alignment horizontal="center" vertical="center"/>
      <protection/>
    </xf>
    <xf numFmtId="0" fontId="49" fillId="0" borderId="30" xfId="120" applyFont="1" applyBorder="1" applyAlignment="1">
      <alignment horizontal="center" vertical="center"/>
      <protection/>
    </xf>
    <xf numFmtId="0" fontId="49" fillId="0" borderId="20" xfId="120" applyFont="1" applyBorder="1" applyAlignment="1">
      <alignment horizontal="center" vertical="center"/>
      <protection/>
    </xf>
    <xf numFmtId="0" fontId="6" fillId="55" borderId="20" xfId="120" applyFont="1" applyFill="1" applyBorder="1" applyAlignment="1">
      <alignment horizontal="center" vertical="center" wrapText="1"/>
      <protection/>
    </xf>
    <xf numFmtId="0" fontId="7" fillId="0" borderId="20" xfId="120" applyFont="1" applyBorder="1" applyAlignment="1">
      <alignment horizontal="center" vertical="center"/>
      <protection/>
    </xf>
    <xf numFmtId="0" fontId="49" fillId="0" borderId="20" xfId="120" applyFont="1" applyBorder="1" applyAlignment="1">
      <alignment horizontal="center" vertical="center"/>
      <protection/>
    </xf>
    <xf numFmtId="176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6" fontId="9" fillId="0" borderId="27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4" fillId="55" borderId="0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4" fillId="0" borderId="0" xfId="117" applyFont="1" applyAlignment="1">
      <alignment horizontal="center" vertical="center" wrapText="1"/>
      <protection/>
    </xf>
    <xf numFmtId="0" fontId="14" fillId="0" borderId="0" xfId="117" applyFont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76" fontId="15" fillId="0" borderId="23" xfId="117" applyNumberFormat="1" applyFont="1" applyFill="1" applyBorder="1" applyAlignment="1">
      <alignment horizontal="center" vertical="center" wrapText="1"/>
      <protection/>
    </xf>
    <xf numFmtId="176" fontId="15" fillId="0" borderId="24" xfId="117" applyNumberFormat="1" applyFont="1" applyFill="1" applyBorder="1" applyAlignment="1">
      <alignment horizontal="center" vertical="center" wrapText="1"/>
      <protection/>
    </xf>
    <xf numFmtId="176" fontId="15" fillId="0" borderId="25" xfId="117" applyNumberFormat="1" applyFont="1" applyFill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122" fillId="0" borderId="0" xfId="0" applyFont="1" applyAlignment="1">
      <alignment horizontal="center" wrapText="1"/>
    </xf>
    <xf numFmtId="0" fontId="114" fillId="57" borderId="20" xfId="0" applyFont="1" applyFill="1" applyBorder="1" applyAlignment="1">
      <alignment horizontal="center" vertical="center" wrapText="1"/>
    </xf>
    <xf numFmtId="0" fontId="93" fillId="57" borderId="20" xfId="0" applyFont="1" applyFill="1" applyBorder="1" applyAlignment="1">
      <alignment horizontal="center" vertical="top" wrapText="1"/>
    </xf>
    <xf numFmtId="0" fontId="22" fillId="0" borderId="27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0" fontId="93" fillId="57" borderId="27" xfId="0" applyFont="1" applyFill="1" applyBorder="1" applyAlignment="1">
      <alignment horizontal="center" vertical="top" wrapText="1"/>
    </xf>
    <xf numFmtId="0" fontId="93" fillId="57" borderId="2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wrapText="1"/>
    </xf>
    <xf numFmtId="0" fontId="19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</cellXfs>
  <cellStyles count="16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Comma" xfId="63"/>
    <cellStyle name="Comma [0]_Forma" xfId="64"/>
    <cellStyle name="Comma_Forma" xfId="65"/>
    <cellStyle name="Currency" xfId="66"/>
    <cellStyle name="Currency [0]_Forma" xfId="67"/>
    <cellStyle name="Currency_Forma" xfId="68"/>
    <cellStyle name="Date" xfId="69"/>
    <cellStyle name="Excel Built-in Normal" xfId="70"/>
    <cellStyle name="Fixed" xfId="71"/>
    <cellStyle name="Heading1" xfId="72"/>
    <cellStyle name="Heading2" xfId="73"/>
    <cellStyle name="Îáű÷íűé_ÂŰŐÎÄ" xfId="74"/>
    <cellStyle name="Normal_Forma" xfId="75"/>
    <cellStyle name="Percent" xfId="76"/>
    <cellStyle name="Total" xfId="77"/>
    <cellStyle name="Акцент1" xfId="78"/>
    <cellStyle name="Акцент1 2" xfId="79"/>
    <cellStyle name="Акцент2" xfId="80"/>
    <cellStyle name="Акцент2 2" xfId="81"/>
    <cellStyle name="Акцент3" xfId="82"/>
    <cellStyle name="Акцент3 2" xfId="83"/>
    <cellStyle name="Акцент4" xfId="84"/>
    <cellStyle name="Акцент4 2" xfId="85"/>
    <cellStyle name="Акцент5" xfId="86"/>
    <cellStyle name="Акцент5 2" xfId="87"/>
    <cellStyle name="Акцент6" xfId="88"/>
    <cellStyle name="Акцент6 2" xfId="89"/>
    <cellStyle name="Ввод " xfId="90"/>
    <cellStyle name="Ввод  2" xfId="91"/>
    <cellStyle name="Вывод" xfId="92"/>
    <cellStyle name="Вывод 2" xfId="93"/>
    <cellStyle name="Вычисление" xfId="94"/>
    <cellStyle name="Вычисление 2" xfId="95"/>
    <cellStyle name="Hyperlink" xfId="96"/>
    <cellStyle name="Currency" xfId="97"/>
    <cellStyle name="Currency [0]" xfId="98"/>
    <cellStyle name="Денежный 2" xfId="99"/>
    <cellStyle name="Денежный 3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2 2" xfId="118"/>
    <cellStyle name="Обычный 2 3" xfId="119"/>
    <cellStyle name="Обычный 2 4" xfId="120"/>
    <cellStyle name="Обычный 2 5" xfId="121"/>
    <cellStyle name="Обычный 3" xfId="122"/>
    <cellStyle name="Обычный 4" xfId="123"/>
    <cellStyle name="Обычный 5" xfId="124"/>
    <cellStyle name="Обычный 6" xfId="125"/>
    <cellStyle name="Обычный 7" xfId="126"/>
    <cellStyle name="Обычный_101" xfId="127"/>
    <cellStyle name="Обычный_102" xfId="128"/>
    <cellStyle name="Обычный_152" xfId="129"/>
    <cellStyle name="Обычный_18" xfId="130"/>
    <cellStyle name="Обычный_2012г" xfId="131"/>
    <cellStyle name="Обычный_2013" xfId="132"/>
    <cellStyle name="Обычный_21" xfId="133"/>
    <cellStyle name="Обычный_25" xfId="134"/>
    <cellStyle name="Обычный_34" xfId="135"/>
    <cellStyle name="Обычный_39" xfId="136"/>
    <cellStyle name="Обычный_41" xfId="137"/>
    <cellStyle name="Обычный_45" xfId="138"/>
    <cellStyle name="Обычный_46" xfId="139"/>
    <cellStyle name="Обычный_51" xfId="140"/>
    <cellStyle name="Обычный_52" xfId="141"/>
    <cellStyle name="Обычный_53" xfId="142"/>
    <cellStyle name="Обычный_54" xfId="143"/>
    <cellStyle name="Обычный_56" xfId="144"/>
    <cellStyle name="Обычный_66" xfId="145"/>
    <cellStyle name="Обычный_67" xfId="146"/>
    <cellStyle name="Обычный_69" xfId="147"/>
    <cellStyle name="Обычный_75" xfId="148"/>
    <cellStyle name="Обычный_76" xfId="149"/>
    <cellStyle name="Обычный_87" xfId="150"/>
    <cellStyle name="Обычный_97" xfId="151"/>
    <cellStyle name="Обычный_tmp881" xfId="152"/>
    <cellStyle name="Обычный_TTNas-GG" xfId="153"/>
    <cellStyle name="Обычный_Лист1 2" xfId="154"/>
    <cellStyle name="Обычный_Лист1 2 2" xfId="155"/>
    <cellStyle name="Обычный_Свод формы 30+2012+Годовая+Ф_030_Т_2510" xfId="156"/>
    <cellStyle name="Followed Hyperlink" xfId="157"/>
    <cellStyle name="Плохой" xfId="158"/>
    <cellStyle name="Плохой 2" xfId="159"/>
    <cellStyle name="Пояснение" xfId="160"/>
    <cellStyle name="Пояснение 2" xfId="161"/>
    <cellStyle name="Примечание" xfId="162"/>
    <cellStyle name="Примечание 2" xfId="163"/>
    <cellStyle name="Примечание 3" xfId="164"/>
    <cellStyle name="Percent" xfId="165"/>
    <cellStyle name="Процентный 2" xfId="166"/>
    <cellStyle name="Связанная ячейка" xfId="167"/>
    <cellStyle name="Связанная ячейка 2" xfId="168"/>
    <cellStyle name="Текст предупреждения" xfId="169"/>
    <cellStyle name="Текст предупреждения 2" xfId="170"/>
    <cellStyle name="Comma" xfId="171"/>
    <cellStyle name="Comma [0]" xfId="172"/>
    <cellStyle name="Финансовый 2" xfId="173"/>
    <cellStyle name="Хороший" xfId="174"/>
    <cellStyle name="Хороший 2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externalLink" Target="externalLinks/externalLink1.xml" /><Relationship Id="rId103" Type="http://schemas.openxmlformats.org/officeDocument/2006/relationships/externalLink" Target="externalLinks/externalLink2.xml" /><Relationship Id="rId10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&#1076;&#1077;&#1084;&#1086;&#1075;&#1088;&#1072;&#1092;&#1080;&#1103;\&#1056;&#1072;&#1089;&#1095;&#1077;&#1090;%20&#1087;&#1086;%20&#1052;&#1054;_1.01.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41;&#1065;&#1040;&#1071;\&#1076;&#1077;&#1084;&#1086;&#1075;&#1088;&#1072;&#1092;&#1080;&#1103;\&#1056;&#1072;&#1089;&#1095;&#1077;&#1090;%20&#1087;&#1086;%20&#1052;&#1054;_1.01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3-те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3-те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9"/>
  <sheetViews>
    <sheetView tabSelected="1" zoomScalePageLayoutView="0" workbookViewId="0" topLeftCell="A7">
      <selection activeCell="E21" sqref="E21"/>
    </sheetView>
  </sheetViews>
  <sheetFormatPr defaultColWidth="9.00390625" defaultRowHeight="12.75"/>
  <cols>
    <col min="1" max="8" width="9.125" style="1" customWidth="1"/>
    <col min="9" max="9" width="16.25390625" style="1" customWidth="1"/>
    <col min="10" max="16384" width="9.125" style="1" customWidth="1"/>
  </cols>
  <sheetData>
    <row r="11" spans="1:9" ht="27">
      <c r="A11" s="802" t="s">
        <v>1137</v>
      </c>
      <c r="B11" s="802"/>
      <c r="C11" s="802"/>
      <c r="D11" s="802"/>
      <c r="E11" s="802"/>
      <c r="F11" s="802"/>
      <c r="G11" s="802"/>
      <c r="H11" s="802"/>
      <c r="I11" s="802"/>
    </row>
    <row r="12" spans="1:9" ht="27">
      <c r="A12" s="2"/>
      <c r="B12" s="2"/>
      <c r="C12" s="2"/>
      <c r="D12" s="2"/>
      <c r="E12" s="2"/>
      <c r="F12" s="2"/>
      <c r="G12" s="2"/>
      <c r="H12" s="2"/>
      <c r="I12" s="2"/>
    </row>
    <row r="13" spans="1:9" ht="27">
      <c r="A13" s="802" t="s">
        <v>1138</v>
      </c>
      <c r="B13" s="802"/>
      <c r="C13" s="802"/>
      <c r="D13" s="802"/>
      <c r="E13" s="802"/>
      <c r="F13" s="802"/>
      <c r="G13" s="802"/>
      <c r="H13" s="802"/>
      <c r="I13" s="802"/>
    </row>
    <row r="14" spans="1:9" ht="27">
      <c r="A14" s="2"/>
      <c r="B14" s="2"/>
      <c r="C14" s="2"/>
      <c r="D14" s="2"/>
      <c r="E14" s="2"/>
      <c r="F14" s="2"/>
      <c r="G14" s="2"/>
      <c r="H14" s="2"/>
      <c r="I14" s="2"/>
    </row>
    <row r="15" spans="1:9" ht="27">
      <c r="A15" s="802" t="s">
        <v>1139</v>
      </c>
      <c r="B15" s="802"/>
      <c r="C15" s="802"/>
      <c r="D15" s="802"/>
      <c r="E15" s="802"/>
      <c r="F15" s="802"/>
      <c r="G15" s="802"/>
      <c r="H15" s="802"/>
      <c r="I15" s="802"/>
    </row>
    <row r="16" spans="1:9" ht="27">
      <c r="A16" s="2"/>
      <c r="B16" s="2"/>
      <c r="C16" s="2"/>
      <c r="D16" s="2"/>
      <c r="E16" s="2"/>
      <c r="F16" s="2"/>
      <c r="G16" s="2"/>
      <c r="H16" s="2"/>
      <c r="I16" s="2"/>
    </row>
    <row r="17" spans="1:9" ht="27">
      <c r="A17" s="802" t="s">
        <v>1551</v>
      </c>
      <c r="B17" s="802"/>
      <c r="C17" s="802"/>
      <c r="D17" s="802"/>
      <c r="E17" s="802"/>
      <c r="F17" s="802"/>
      <c r="G17" s="802"/>
      <c r="H17" s="802"/>
      <c r="I17" s="802"/>
    </row>
    <row r="18" spans="1:9" ht="27">
      <c r="A18" s="2"/>
      <c r="B18" s="2"/>
      <c r="C18" s="2"/>
      <c r="D18" s="2"/>
      <c r="E18" s="2"/>
      <c r="F18" s="2"/>
      <c r="G18" s="2"/>
      <c r="H18" s="2"/>
      <c r="I18" s="2"/>
    </row>
    <row r="19" spans="1:9" ht="27">
      <c r="A19" s="802" t="s">
        <v>1140</v>
      </c>
      <c r="B19" s="802"/>
      <c r="C19" s="802"/>
      <c r="D19" s="802"/>
      <c r="E19" s="802"/>
      <c r="F19" s="802"/>
      <c r="G19" s="802"/>
      <c r="H19" s="802"/>
      <c r="I19" s="802"/>
    </row>
  </sheetData>
  <sheetProtection/>
  <mergeCells count="5">
    <mergeCell ref="A19:I19"/>
    <mergeCell ref="A11:I11"/>
    <mergeCell ref="A13:I13"/>
    <mergeCell ref="A15:I15"/>
    <mergeCell ref="A17:I17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625" style="45" customWidth="1"/>
    <col min="2" max="2" width="60.75390625" style="64" customWidth="1"/>
    <col min="3" max="4" width="9.00390625" style="64" customWidth="1"/>
    <col min="5" max="16384" width="9.125" style="64" customWidth="1"/>
  </cols>
  <sheetData>
    <row r="1" spans="2:4" ht="24.75" customHeight="1">
      <c r="B1" s="847" t="s">
        <v>383</v>
      </c>
      <c r="C1" s="847"/>
      <c r="D1" s="847"/>
    </row>
    <row r="2" spans="2:4" ht="24.75" customHeight="1">
      <c r="B2" s="847" t="s">
        <v>1691</v>
      </c>
      <c r="C2" s="847"/>
      <c r="D2" s="847"/>
    </row>
    <row r="3" spans="2:4" ht="24.75" customHeight="1">
      <c r="B3" s="847" t="s">
        <v>384</v>
      </c>
      <c r="C3" s="847"/>
      <c r="D3" s="847"/>
    </row>
    <row r="4" spans="2:4" ht="24.75" customHeight="1">
      <c r="B4" s="63"/>
      <c r="C4" s="63"/>
      <c r="D4" s="63"/>
    </row>
    <row r="5" spans="1:4" ht="36" customHeight="1">
      <c r="A5" s="65"/>
      <c r="B5" s="33" t="s">
        <v>385</v>
      </c>
      <c r="C5" s="33">
        <v>2015</v>
      </c>
      <c r="D5" s="33">
        <v>2016</v>
      </c>
    </row>
    <row r="6" spans="1:4" ht="24" customHeight="1">
      <c r="A6" s="66" t="s">
        <v>386</v>
      </c>
      <c r="B6" s="56" t="s">
        <v>1692</v>
      </c>
      <c r="C6" s="67">
        <v>972692</v>
      </c>
      <c r="D6" s="96">
        <v>981350</v>
      </c>
    </row>
    <row r="7" spans="1:4" ht="24" customHeight="1">
      <c r="A7" s="68"/>
      <c r="B7" s="56" t="s">
        <v>1693</v>
      </c>
      <c r="C7" s="67">
        <v>755676</v>
      </c>
      <c r="D7" s="67">
        <v>763118</v>
      </c>
    </row>
    <row r="8" spans="1:4" ht="24" customHeight="1">
      <c r="A8" s="68"/>
      <c r="B8" s="56" t="s">
        <v>1694</v>
      </c>
      <c r="C8" s="67">
        <v>217016</v>
      </c>
      <c r="D8" s="67">
        <v>218232</v>
      </c>
    </row>
    <row r="9" spans="1:4" ht="24" customHeight="1">
      <c r="A9" s="66" t="s">
        <v>387</v>
      </c>
      <c r="B9" s="56" t="s">
        <v>388</v>
      </c>
      <c r="C9" s="75">
        <v>12399</v>
      </c>
      <c r="D9" s="583">
        <v>12189</v>
      </c>
    </row>
    <row r="10" spans="1:5" ht="30.75" customHeight="1">
      <c r="A10" s="71"/>
      <c r="B10" s="72" t="s">
        <v>1872</v>
      </c>
      <c r="C10" s="75">
        <v>12.7</v>
      </c>
      <c r="D10" s="339">
        <v>12.4</v>
      </c>
      <c r="E10" s="525"/>
    </row>
    <row r="11" spans="1:4" ht="24" customHeight="1">
      <c r="A11" s="65" t="s">
        <v>389</v>
      </c>
      <c r="B11" s="72" t="s">
        <v>1697</v>
      </c>
      <c r="C11" s="76">
        <v>53.1</v>
      </c>
      <c r="D11" s="470">
        <v>52.32</v>
      </c>
    </row>
    <row r="12" spans="1:4" ht="24" customHeight="1">
      <c r="A12" s="65" t="s">
        <v>390</v>
      </c>
      <c r="B12" s="56" t="s">
        <v>391</v>
      </c>
      <c r="C12" s="75">
        <v>66</v>
      </c>
      <c r="D12" s="339">
        <v>57</v>
      </c>
    </row>
    <row r="13" spans="1:4" ht="39" customHeight="1">
      <c r="A13" s="70" t="s">
        <v>392</v>
      </c>
      <c r="B13" s="72" t="s">
        <v>393</v>
      </c>
      <c r="C13" s="75">
        <v>5.3</v>
      </c>
      <c r="D13" s="436">
        <v>4.65</v>
      </c>
    </row>
    <row r="14" spans="1:4" ht="24" customHeight="1">
      <c r="A14" s="66" t="s">
        <v>1695</v>
      </c>
      <c r="B14" s="56" t="s">
        <v>395</v>
      </c>
      <c r="C14" s="75">
        <v>12842</v>
      </c>
      <c r="D14" s="339">
        <v>12293</v>
      </c>
    </row>
    <row r="15" spans="1:4" ht="37.5" customHeight="1">
      <c r="A15" s="71"/>
      <c r="B15" s="72" t="s">
        <v>1873</v>
      </c>
      <c r="C15" s="75">
        <v>13.2</v>
      </c>
      <c r="D15" s="339">
        <v>12.5</v>
      </c>
    </row>
    <row r="16" spans="1:4" ht="36.75" customHeight="1">
      <c r="A16" s="65" t="s">
        <v>1696</v>
      </c>
      <c r="B16" s="72" t="s">
        <v>397</v>
      </c>
      <c r="C16" s="75">
        <v>-0.5</v>
      </c>
      <c r="D16" s="339">
        <v>-0.1</v>
      </c>
    </row>
    <row r="17" spans="1:4" ht="24" customHeight="1">
      <c r="A17" s="65" t="s">
        <v>394</v>
      </c>
      <c r="B17" s="56" t="s">
        <v>399</v>
      </c>
      <c r="C17" s="75">
        <v>75</v>
      </c>
      <c r="D17" s="339">
        <v>55</v>
      </c>
    </row>
    <row r="18" spans="1:4" ht="24" customHeight="1">
      <c r="A18" s="65" t="s">
        <v>396</v>
      </c>
      <c r="B18" s="56" t="s">
        <v>401</v>
      </c>
      <c r="C18" s="75">
        <v>6.07</v>
      </c>
      <c r="D18" s="339">
        <v>4.5</v>
      </c>
    </row>
    <row r="19" spans="1:4" ht="24" customHeight="1">
      <c r="A19" s="65" t="s">
        <v>398</v>
      </c>
      <c r="B19" s="56" t="s">
        <v>403</v>
      </c>
      <c r="C19" s="75">
        <v>0</v>
      </c>
      <c r="D19" s="75">
        <v>0</v>
      </c>
    </row>
    <row r="20" spans="1:4" ht="24" customHeight="1">
      <c r="A20" s="65" t="s">
        <v>400</v>
      </c>
      <c r="B20" s="72" t="s">
        <v>406</v>
      </c>
      <c r="C20" s="75">
        <v>0</v>
      </c>
      <c r="D20" s="75">
        <v>0</v>
      </c>
    </row>
    <row r="21" spans="1:4" ht="24" customHeight="1">
      <c r="A21" s="66"/>
      <c r="B21" s="56" t="s">
        <v>407</v>
      </c>
      <c r="C21" s="75">
        <v>3330</v>
      </c>
      <c r="D21" s="176">
        <v>2960</v>
      </c>
    </row>
    <row r="22" spans="1:4" ht="24" customHeight="1">
      <c r="A22" s="68" t="s">
        <v>402</v>
      </c>
      <c r="B22" s="56" t="s">
        <v>408</v>
      </c>
      <c r="C22" s="75">
        <v>2555</v>
      </c>
      <c r="D22" s="176">
        <v>2268</v>
      </c>
    </row>
    <row r="23" spans="1:4" ht="24" customHeight="1">
      <c r="A23" s="71"/>
      <c r="B23" s="56" t="s">
        <v>409</v>
      </c>
      <c r="C23" s="75">
        <v>775</v>
      </c>
      <c r="D23" s="176">
        <v>692</v>
      </c>
    </row>
    <row r="24" spans="1:4" ht="36" customHeight="1">
      <c r="A24" s="65" t="s">
        <v>405</v>
      </c>
      <c r="B24" s="56" t="s">
        <v>1442</v>
      </c>
      <c r="C24" s="176">
        <v>580.4</v>
      </c>
      <c r="D24" s="51">
        <v>520</v>
      </c>
    </row>
    <row r="25" spans="2:4" ht="23.25" customHeight="1">
      <c r="B25" s="78"/>
      <c r="C25" s="78"/>
      <c r="D25" s="78"/>
    </row>
    <row r="26" spans="2:4" ht="15.75">
      <c r="B26" s="79"/>
      <c r="C26" s="78"/>
      <c r="D26" s="78"/>
    </row>
    <row r="27" spans="2:4" ht="15.75">
      <c r="B27" s="78"/>
      <c r="C27" s="78"/>
      <c r="D27" s="78"/>
    </row>
    <row r="28" spans="2:4" ht="15.75">
      <c r="B28" s="78"/>
      <c r="C28" s="78"/>
      <c r="D28" s="78"/>
    </row>
  </sheetData>
  <sheetProtection/>
  <mergeCells count="3">
    <mergeCell ref="B1:D1"/>
    <mergeCell ref="B2:D2"/>
    <mergeCell ref="B3:D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7" width="12.75390625" style="0" customWidth="1"/>
  </cols>
  <sheetData>
    <row r="1" spans="1:7" ht="21.75" customHeight="1">
      <c r="A1" s="847" t="s">
        <v>410</v>
      </c>
      <c r="B1" s="847"/>
      <c r="C1" s="847"/>
      <c r="D1" s="847"/>
      <c r="E1" s="847"/>
      <c r="F1" s="847"/>
      <c r="G1" s="847"/>
    </row>
    <row r="2" spans="1:7" ht="21" customHeight="1">
      <c r="A2" s="847" t="s">
        <v>1553</v>
      </c>
      <c r="B2" s="847"/>
      <c r="C2" s="847"/>
      <c r="D2" s="847"/>
      <c r="E2" s="847"/>
      <c r="F2" s="847"/>
      <c r="G2" s="847"/>
    </row>
    <row r="3" spans="1:7" ht="15" customHeight="1">
      <c r="A3" s="816" t="s">
        <v>411</v>
      </c>
      <c r="B3" s="816"/>
      <c r="C3" s="816"/>
      <c r="D3" s="816"/>
      <c r="E3" s="816"/>
      <c r="F3" s="816"/>
      <c r="G3" s="816"/>
    </row>
    <row r="4" spans="1:7" s="80" customFormat="1" ht="21" customHeight="1">
      <c r="A4" s="848" t="s">
        <v>350</v>
      </c>
      <c r="B4" s="848" t="s">
        <v>311</v>
      </c>
      <c r="C4" s="848"/>
      <c r="D4" s="848"/>
      <c r="E4" s="848" t="s">
        <v>412</v>
      </c>
      <c r="F4" s="848"/>
      <c r="G4" s="848"/>
    </row>
    <row r="5" spans="1:7" s="80" customFormat="1" ht="24.75" customHeight="1">
      <c r="A5" s="848"/>
      <c r="B5" s="70" t="s">
        <v>413</v>
      </c>
      <c r="C5" s="70" t="s">
        <v>414</v>
      </c>
      <c r="D5" s="70" t="s">
        <v>279</v>
      </c>
      <c r="E5" s="70" t="s">
        <v>413</v>
      </c>
      <c r="F5" s="70" t="s">
        <v>414</v>
      </c>
      <c r="G5" s="70" t="s">
        <v>279</v>
      </c>
    </row>
    <row r="6" spans="1:7" s="80" customFormat="1" ht="27" customHeight="1">
      <c r="A6" s="70" t="s">
        <v>415</v>
      </c>
      <c r="B6" s="81">
        <v>68.66</v>
      </c>
      <c r="C6" s="81">
        <v>63.73</v>
      </c>
      <c r="D6" s="81">
        <v>73.24</v>
      </c>
      <c r="E6" s="81">
        <v>69.19</v>
      </c>
      <c r="F6" s="81">
        <v>63.73</v>
      </c>
      <c r="G6" s="81">
        <v>74.3</v>
      </c>
    </row>
    <row r="7" spans="1:7" s="80" customFormat="1" ht="27" customHeight="1">
      <c r="A7" s="70" t="s">
        <v>416</v>
      </c>
      <c r="B7" s="81">
        <v>68.54</v>
      </c>
      <c r="C7" s="81">
        <v>63.33</v>
      </c>
      <c r="D7" s="81">
        <v>73.46</v>
      </c>
      <c r="E7" s="81">
        <v>68.92</v>
      </c>
      <c r="F7" s="81">
        <v>63.37</v>
      </c>
      <c r="G7" s="81">
        <v>74.19</v>
      </c>
    </row>
    <row r="8" spans="1:7" s="80" customFormat="1" ht="27" customHeight="1">
      <c r="A8" s="70" t="s">
        <v>417</v>
      </c>
      <c r="B8" s="81">
        <v>67.15</v>
      </c>
      <c r="C8" s="81">
        <v>61.84</v>
      </c>
      <c r="D8" s="81">
        <v>72.44</v>
      </c>
      <c r="E8" s="81">
        <v>67.8</v>
      </c>
      <c r="F8" s="81">
        <v>61.91</v>
      </c>
      <c r="G8" s="81">
        <v>73.66</v>
      </c>
    </row>
    <row r="9" spans="1:7" s="80" customFormat="1" ht="27" customHeight="1">
      <c r="A9" s="70" t="s">
        <v>418</v>
      </c>
      <c r="B9" s="81">
        <v>64.22</v>
      </c>
      <c r="C9" s="81">
        <v>58.31</v>
      </c>
      <c r="D9" s="81">
        <v>70.71</v>
      </c>
      <c r="E9" s="81">
        <v>65.09</v>
      </c>
      <c r="F9" s="81">
        <v>58.81</v>
      </c>
      <c r="G9" s="81">
        <v>71.84</v>
      </c>
    </row>
    <row r="10" spans="1:7" s="80" customFormat="1" ht="27" customHeight="1">
      <c r="A10" s="70" t="s">
        <v>419</v>
      </c>
      <c r="B10" s="81">
        <v>62.91</v>
      </c>
      <c r="C10" s="81">
        <v>56.97</v>
      </c>
      <c r="D10" s="81">
        <v>69.69</v>
      </c>
      <c r="E10" s="81">
        <v>63.91</v>
      </c>
      <c r="F10" s="81">
        <v>57.48</v>
      </c>
      <c r="G10" s="81">
        <v>71.12</v>
      </c>
    </row>
    <row r="11" spans="1:7" s="80" customFormat="1" ht="27" customHeight="1">
      <c r="A11" s="70" t="s">
        <v>420</v>
      </c>
      <c r="B11" s="81">
        <v>64.66</v>
      </c>
      <c r="C11" s="81">
        <v>58.78</v>
      </c>
      <c r="D11" s="81">
        <v>71.21</v>
      </c>
      <c r="E11" s="81">
        <v>64.52</v>
      </c>
      <c r="F11" s="81">
        <v>58.12</v>
      </c>
      <c r="G11" s="81">
        <v>71.59</v>
      </c>
    </row>
    <row r="12" spans="1:7" s="80" customFormat="1" ht="27" customHeight="1">
      <c r="A12" s="70" t="s">
        <v>421</v>
      </c>
      <c r="B12" s="81">
        <v>65.71</v>
      </c>
      <c r="C12" s="81">
        <v>59.92</v>
      </c>
      <c r="D12" s="81">
        <v>71.9</v>
      </c>
      <c r="E12" s="81">
        <v>65.8</v>
      </c>
      <c r="F12" s="81">
        <v>59.62</v>
      </c>
      <c r="G12" s="81">
        <v>72.4</v>
      </c>
    </row>
    <row r="13" spans="1:7" s="80" customFormat="1" ht="27" customHeight="1">
      <c r="A13" s="70" t="s">
        <v>422</v>
      </c>
      <c r="B13" s="81">
        <v>65.89</v>
      </c>
      <c r="C13" s="81">
        <v>60.48</v>
      </c>
      <c r="D13" s="81">
        <v>71.61</v>
      </c>
      <c r="E13" s="81">
        <v>66.77</v>
      </c>
      <c r="F13" s="81">
        <v>60.9</v>
      </c>
      <c r="G13" s="81">
        <v>72.87</v>
      </c>
    </row>
    <row r="14" spans="1:7" s="80" customFormat="1" ht="27" customHeight="1">
      <c r="A14" s="70" t="s">
        <v>423</v>
      </c>
      <c r="B14" s="81">
        <v>65.83</v>
      </c>
      <c r="C14" s="81">
        <v>60.44</v>
      </c>
      <c r="D14" s="81">
        <v>71.52</v>
      </c>
      <c r="E14" s="81">
        <v>67.07</v>
      </c>
      <c r="F14" s="81">
        <v>61.22</v>
      </c>
      <c r="G14" s="81">
        <v>73.13</v>
      </c>
    </row>
    <row r="15" spans="1:7" s="80" customFormat="1" ht="27" customHeight="1">
      <c r="A15" s="70" t="s">
        <v>424</v>
      </c>
      <c r="B15" s="81">
        <v>64.93</v>
      </c>
      <c r="C15" s="81">
        <v>59.31</v>
      </c>
      <c r="D15" s="81">
        <v>71.03</v>
      </c>
      <c r="E15" s="81">
        <v>65.92</v>
      </c>
      <c r="F15" s="81">
        <v>59.87</v>
      </c>
      <c r="G15" s="81">
        <v>72.4</v>
      </c>
    </row>
    <row r="16" spans="1:7" s="80" customFormat="1" ht="27" customHeight="1">
      <c r="A16" s="70" t="s">
        <v>425</v>
      </c>
      <c r="B16" s="81">
        <v>63.57</v>
      </c>
      <c r="C16" s="81">
        <v>57.46</v>
      </c>
      <c r="D16" s="81">
        <v>70.52</v>
      </c>
      <c r="E16" s="81">
        <v>65.37</v>
      </c>
      <c r="F16" s="81">
        <v>59.07</v>
      </c>
      <c r="G16" s="81">
        <v>72.29</v>
      </c>
    </row>
    <row r="17" spans="1:7" s="80" customFormat="1" ht="27" customHeight="1">
      <c r="A17" s="70" t="s">
        <v>426</v>
      </c>
      <c r="B17" s="81">
        <v>63.02</v>
      </c>
      <c r="C17" s="81">
        <v>57.22</v>
      </c>
      <c r="D17" s="81">
        <v>69.73</v>
      </c>
      <c r="E17" s="81">
        <v>65.23</v>
      </c>
      <c r="F17" s="81">
        <v>58.92</v>
      </c>
      <c r="G17" s="81">
        <v>72.17</v>
      </c>
    </row>
    <row r="18" spans="1:7" s="80" customFormat="1" ht="27" customHeight="1">
      <c r="A18" s="70" t="s">
        <v>427</v>
      </c>
      <c r="B18" s="81">
        <v>62.19</v>
      </c>
      <c r="C18" s="81">
        <v>56.09</v>
      </c>
      <c r="D18" s="81">
        <v>69.36</v>
      </c>
      <c r="E18" s="81">
        <v>64.95</v>
      </c>
      <c r="F18" s="81">
        <v>58.68</v>
      </c>
      <c r="G18" s="81">
        <v>71.9</v>
      </c>
    </row>
    <row r="19" spans="1:7" s="80" customFormat="1" ht="27" customHeight="1">
      <c r="A19" s="70" t="s">
        <v>428</v>
      </c>
      <c r="B19" s="81">
        <v>61.35</v>
      </c>
      <c r="C19" s="81">
        <v>55.06</v>
      </c>
      <c r="D19" s="81">
        <v>68.9</v>
      </c>
      <c r="E19" s="81">
        <v>64.85</v>
      </c>
      <c r="F19" s="81">
        <v>58.55</v>
      </c>
      <c r="G19" s="81">
        <v>71.84</v>
      </c>
    </row>
    <row r="20" spans="1:7" s="80" customFormat="1" ht="27" customHeight="1">
      <c r="A20" s="70" t="s">
        <v>429</v>
      </c>
      <c r="B20" s="81">
        <v>61.36</v>
      </c>
      <c r="C20" s="81">
        <v>55.19</v>
      </c>
      <c r="D20" s="81">
        <v>68.68</v>
      </c>
      <c r="E20" s="81">
        <v>65.27</v>
      </c>
      <c r="F20" s="81">
        <v>58.89</v>
      </c>
      <c r="G20" s="81">
        <v>72.3</v>
      </c>
    </row>
    <row r="21" spans="1:7" s="80" customFormat="1" ht="27" customHeight="1">
      <c r="A21" s="70" t="s">
        <v>430</v>
      </c>
      <c r="B21" s="81">
        <v>61.49</v>
      </c>
      <c r="C21" s="81">
        <v>54.99</v>
      </c>
      <c r="D21" s="81">
        <v>69.26</v>
      </c>
      <c r="E21" s="81">
        <v>65.3</v>
      </c>
      <c r="F21" s="81">
        <v>58.87</v>
      </c>
      <c r="G21" s="81">
        <v>72.39</v>
      </c>
    </row>
    <row r="22" spans="1:7" s="80" customFormat="1" ht="27" customHeight="1">
      <c r="A22" s="70" t="s">
        <v>431</v>
      </c>
      <c r="B22" s="82">
        <v>64.13</v>
      </c>
      <c r="C22" s="82">
        <v>58.19</v>
      </c>
      <c r="D22" s="82">
        <v>70.75</v>
      </c>
      <c r="E22" s="83">
        <v>66.6</v>
      </c>
      <c r="F22" s="83">
        <v>60.37</v>
      </c>
      <c r="G22" s="83">
        <v>73.23</v>
      </c>
    </row>
    <row r="23" spans="1:7" s="80" customFormat="1" ht="27" customHeight="1">
      <c r="A23" s="70" t="s">
        <v>432</v>
      </c>
      <c r="B23" s="82">
        <v>65.79</v>
      </c>
      <c r="C23" s="82">
        <v>59.86</v>
      </c>
      <c r="D23" s="82">
        <v>72.26</v>
      </c>
      <c r="E23" s="83">
        <v>67.5</v>
      </c>
      <c r="F23" s="83">
        <v>61.4</v>
      </c>
      <c r="G23" s="83">
        <v>73.9</v>
      </c>
    </row>
    <row r="24" spans="1:7" s="80" customFormat="1" ht="27" customHeight="1">
      <c r="A24" s="82" t="s">
        <v>433</v>
      </c>
      <c r="B24" s="82">
        <v>66.51</v>
      </c>
      <c r="C24" s="82">
        <v>60.55</v>
      </c>
      <c r="D24" s="82">
        <v>72.84</v>
      </c>
      <c r="E24" s="82">
        <v>67.9</v>
      </c>
      <c r="F24" s="82">
        <v>61.8</v>
      </c>
      <c r="G24" s="82">
        <v>74.2</v>
      </c>
    </row>
    <row r="25" spans="1:7" ht="27" customHeight="1">
      <c r="A25" s="82" t="s">
        <v>434</v>
      </c>
      <c r="B25" s="82">
        <v>67.67</v>
      </c>
      <c r="C25" s="82">
        <v>62.31</v>
      </c>
      <c r="D25" s="82">
        <v>73.06</v>
      </c>
      <c r="E25" s="82">
        <v>68.7</v>
      </c>
      <c r="F25" s="82">
        <v>62.8</v>
      </c>
      <c r="G25" s="82">
        <v>74.7</v>
      </c>
    </row>
    <row r="26" spans="1:7" ht="27" customHeight="1">
      <c r="A26" s="84" t="s">
        <v>435</v>
      </c>
      <c r="B26" s="82">
        <v>68.75</v>
      </c>
      <c r="C26" s="82">
        <v>63.26</v>
      </c>
      <c r="D26" s="82">
        <v>74.16</v>
      </c>
      <c r="E26" s="82">
        <v>68.94</v>
      </c>
      <c r="F26" s="82">
        <v>63.09</v>
      </c>
      <c r="G26" s="82">
        <v>74.88</v>
      </c>
    </row>
    <row r="27" spans="1:7" ht="27" customHeight="1">
      <c r="A27" s="84" t="s">
        <v>436</v>
      </c>
      <c r="B27" s="82">
        <v>69.9</v>
      </c>
      <c r="C27" s="82">
        <v>64.4</v>
      </c>
      <c r="D27" s="82">
        <v>75.3</v>
      </c>
      <c r="E27" s="82">
        <v>69.8</v>
      </c>
      <c r="F27" s="82">
        <v>64</v>
      </c>
      <c r="G27" s="82">
        <v>75.6</v>
      </c>
    </row>
    <row r="28" spans="1:7" ht="27" customHeight="1">
      <c r="A28" s="84" t="s">
        <v>437</v>
      </c>
      <c r="B28" s="82">
        <v>70.12</v>
      </c>
      <c r="C28" s="82">
        <v>64.82</v>
      </c>
      <c r="D28" s="82">
        <v>75.17</v>
      </c>
      <c r="E28" s="82">
        <v>70.24</v>
      </c>
      <c r="F28" s="82">
        <v>64.56</v>
      </c>
      <c r="G28" s="82">
        <v>75.86</v>
      </c>
    </row>
    <row r="29" spans="1:7" ht="27" customHeight="1">
      <c r="A29" s="84" t="s">
        <v>438</v>
      </c>
      <c r="B29" s="82">
        <v>70.51</v>
      </c>
      <c r="C29" s="82">
        <v>65.1</v>
      </c>
      <c r="D29" s="82">
        <v>75.68</v>
      </c>
      <c r="E29" s="82">
        <v>70.76</v>
      </c>
      <c r="F29" s="82">
        <v>65.13</v>
      </c>
      <c r="G29" s="82">
        <v>76.3</v>
      </c>
    </row>
    <row r="30" spans="1:7" ht="27" customHeight="1">
      <c r="A30" s="84" t="s">
        <v>876</v>
      </c>
      <c r="B30" s="82">
        <v>70.28</v>
      </c>
      <c r="C30" s="82">
        <v>64.82</v>
      </c>
      <c r="D30" s="82">
        <v>75.58</v>
      </c>
      <c r="E30" s="82">
        <v>70.93</v>
      </c>
      <c r="F30" s="82">
        <v>65.29</v>
      </c>
      <c r="G30" s="82">
        <v>76.47</v>
      </c>
    </row>
    <row r="31" spans="1:7" ht="27" customHeight="1">
      <c r="A31" s="84" t="s">
        <v>1554</v>
      </c>
      <c r="B31" s="82">
        <v>70.58</v>
      </c>
      <c r="C31" s="82">
        <v>65.5</v>
      </c>
      <c r="D31" s="82">
        <v>75.4</v>
      </c>
      <c r="E31" s="82">
        <v>71.39</v>
      </c>
      <c r="F31" s="82">
        <v>65.92</v>
      </c>
      <c r="G31" s="82">
        <v>76.71</v>
      </c>
    </row>
    <row r="34" ht="12.75">
      <c r="A34" s="85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27"/>
  <sheetViews>
    <sheetView zoomScalePageLayoutView="0" workbookViewId="0" topLeftCell="A1">
      <selection activeCell="E4" sqref="E4"/>
    </sheetView>
  </sheetViews>
  <sheetFormatPr defaultColWidth="8.875" defaultRowHeight="12.75"/>
  <cols>
    <col min="1" max="1" width="42.125" style="525" customWidth="1"/>
    <col min="2" max="4" width="7.75390625" style="525" customWidth="1"/>
    <col min="5" max="5" width="7.75390625" style="611" customWidth="1"/>
    <col min="6" max="6" width="9.25390625" style="525" customWidth="1"/>
    <col min="7" max="7" width="6.75390625" style="525" customWidth="1"/>
    <col min="8" max="16384" width="8.875" style="525" customWidth="1"/>
  </cols>
  <sheetData>
    <row r="1" spans="1:7" ht="48" customHeight="1">
      <c r="A1" s="846" t="s">
        <v>1949</v>
      </c>
      <c r="B1" s="846"/>
      <c r="C1" s="846"/>
      <c r="D1" s="846"/>
      <c r="E1" s="846"/>
      <c r="F1" s="846"/>
      <c r="G1" s="846"/>
    </row>
    <row r="2" spans="1:7" ht="21" customHeight="1">
      <c r="A2" s="849" t="s">
        <v>439</v>
      </c>
      <c r="B2" s="849"/>
      <c r="C2" s="849"/>
      <c r="D2" s="849"/>
      <c r="E2" s="849"/>
      <c r="F2" s="849"/>
      <c r="G2" s="849"/>
    </row>
    <row r="3" spans="1:7" s="610" customFormat="1" ht="20.25" customHeight="1">
      <c r="A3" s="850" t="s">
        <v>440</v>
      </c>
      <c r="B3" s="851">
        <v>2015</v>
      </c>
      <c r="C3" s="851"/>
      <c r="D3" s="851">
        <v>2016</v>
      </c>
      <c r="E3" s="851"/>
      <c r="F3" s="852" t="s">
        <v>1874</v>
      </c>
      <c r="G3" s="850" t="s">
        <v>442</v>
      </c>
    </row>
    <row r="4" spans="1:7" s="610" customFormat="1" ht="49.5" customHeight="1">
      <c r="A4" s="850"/>
      <c r="B4" s="86" t="s">
        <v>443</v>
      </c>
      <c r="C4" s="87" t="s">
        <v>734</v>
      </c>
      <c r="D4" s="86" t="s">
        <v>443</v>
      </c>
      <c r="E4" s="87" t="s">
        <v>734</v>
      </c>
      <c r="F4" s="853"/>
      <c r="G4" s="841"/>
    </row>
    <row r="5" spans="1:7" ht="29.25" customHeight="1">
      <c r="A5" s="56" t="s">
        <v>444</v>
      </c>
      <c r="B5" s="70">
        <v>186</v>
      </c>
      <c r="C5" s="51">
        <v>19.122</v>
      </c>
      <c r="D5" s="70">
        <v>197</v>
      </c>
      <c r="E5" s="51">
        <v>20.074</v>
      </c>
      <c r="F5" s="48">
        <v>1.6</v>
      </c>
      <c r="G5" s="70"/>
    </row>
    <row r="6" spans="1:7" ht="24" customHeight="1">
      <c r="A6" s="773" t="s">
        <v>1798</v>
      </c>
      <c r="B6" s="70">
        <v>47</v>
      </c>
      <c r="C6" s="51">
        <v>4.832</v>
      </c>
      <c r="D6" s="70">
        <v>40</v>
      </c>
      <c r="E6" s="51">
        <v>4.076</v>
      </c>
      <c r="F6" s="48">
        <v>0.3</v>
      </c>
      <c r="G6" s="70"/>
    </row>
    <row r="7" spans="1:7" ht="24" customHeight="1">
      <c r="A7" s="56" t="s">
        <v>445</v>
      </c>
      <c r="B7" s="70">
        <v>1905</v>
      </c>
      <c r="C7" s="51">
        <v>195.848</v>
      </c>
      <c r="D7" s="70">
        <v>1944</v>
      </c>
      <c r="E7" s="51">
        <v>198.094</v>
      </c>
      <c r="F7" s="48">
        <v>15.8</v>
      </c>
      <c r="G7" s="70" t="s">
        <v>446</v>
      </c>
    </row>
    <row r="8" spans="1:7" ht="26.25" customHeight="1">
      <c r="A8" s="773" t="s">
        <v>1799</v>
      </c>
      <c r="B8" s="70">
        <v>1880</v>
      </c>
      <c r="C8" s="51">
        <v>193.278</v>
      </c>
      <c r="D8" s="70">
        <v>1908</v>
      </c>
      <c r="E8" s="51">
        <v>194.426</v>
      </c>
      <c r="F8" s="48">
        <v>15.5</v>
      </c>
      <c r="G8" s="70"/>
    </row>
    <row r="9" spans="1:7" ht="31.5" customHeight="1">
      <c r="A9" s="56" t="s">
        <v>447</v>
      </c>
      <c r="B9" s="70">
        <v>34</v>
      </c>
      <c r="C9" s="51">
        <v>3.495</v>
      </c>
      <c r="D9" s="70">
        <v>12</v>
      </c>
      <c r="E9" s="51">
        <v>1.223</v>
      </c>
      <c r="F9" s="48">
        <v>0.1</v>
      </c>
      <c r="G9" s="70"/>
    </row>
    <row r="10" spans="1:7" s="611" customFormat="1" ht="27" customHeight="1">
      <c r="A10" s="60" t="s">
        <v>448</v>
      </c>
      <c r="B10" s="70">
        <v>243</v>
      </c>
      <c r="C10" s="89">
        <v>24.982</v>
      </c>
      <c r="D10" s="70">
        <v>177</v>
      </c>
      <c r="E10" s="89">
        <v>18.036</v>
      </c>
      <c r="F10" s="48">
        <v>1.4</v>
      </c>
      <c r="G10" s="58"/>
    </row>
    <row r="11" spans="1:7" ht="26.25" customHeight="1">
      <c r="A11" s="773" t="s">
        <v>1804</v>
      </c>
      <c r="B11" s="70">
        <v>235</v>
      </c>
      <c r="C11" s="51">
        <v>24.16</v>
      </c>
      <c r="D11" s="70">
        <v>174</v>
      </c>
      <c r="E11" s="51">
        <v>17.731</v>
      </c>
      <c r="F11" s="48">
        <v>1.4</v>
      </c>
      <c r="G11" s="70"/>
    </row>
    <row r="12" spans="1:7" ht="32.25" customHeight="1">
      <c r="A12" s="56" t="s">
        <v>449</v>
      </c>
      <c r="B12" s="58">
        <v>919</v>
      </c>
      <c r="C12" s="51">
        <v>94.5</v>
      </c>
      <c r="D12" s="58">
        <v>851</v>
      </c>
      <c r="E12" s="51">
        <v>86.7</v>
      </c>
      <c r="F12" s="48">
        <v>6.9</v>
      </c>
      <c r="G12" s="70" t="s">
        <v>736</v>
      </c>
    </row>
    <row r="13" spans="1:7" ht="27" customHeight="1">
      <c r="A13" s="56" t="s">
        <v>450</v>
      </c>
      <c r="B13" s="70">
        <v>5779</v>
      </c>
      <c r="C13" s="51">
        <v>594.124</v>
      </c>
      <c r="D13" s="70">
        <v>5640</v>
      </c>
      <c r="E13" s="51">
        <v>574.719</v>
      </c>
      <c r="F13" s="48">
        <v>45.9</v>
      </c>
      <c r="G13" s="70" t="s">
        <v>451</v>
      </c>
    </row>
    <row r="14" spans="1:7" ht="32.25" customHeight="1">
      <c r="A14" s="773" t="s">
        <v>452</v>
      </c>
      <c r="B14" s="70">
        <v>2033</v>
      </c>
      <c r="C14" s="51">
        <v>209.008</v>
      </c>
      <c r="D14" s="70">
        <v>1888</v>
      </c>
      <c r="E14" s="51">
        <v>192.388</v>
      </c>
      <c r="F14" s="48">
        <v>15.4</v>
      </c>
      <c r="G14" s="70"/>
    </row>
    <row r="15" spans="1:7" ht="24" customHeight="1">
      <c r="A15" s="773" t="s">
        <v>453</v>
      </c>
      <c r="B15" s="70">
        <v>2566</v>
      </c>
      <c r="C15" s="51">
        <v>263.804</v>
      </c>
      <c r="D15" s="70">
        <v>2715</v>
      </c>
      <c r="E15" s="51">
        <v>276.66</v>
      </c>
      <c r="F15" s="48">
        <v>22.1</v>
      </c>
      <c r="G15" s="70"/>
    </row>
    <row r="16" spans="1:7" ht="24" customHeight="1">
      <c r="A16" s="56" t="s">
        <v>454</v>
      </c>
      <c r="B16" s="70">
        <v>413</v>
      </c>
      <c r="C16" s="51">
        <v>42.459</v>
      </c>
      <c r="D16" s="70">
        <v>343</v>
      </c>
      <c r="E16" s="51">
        <v>34.952</v>
      </c>
      <c r="F16" s="48">
        <v>2.8</v>
      </c>
      <c r="G16" s="70"/>
    </row>
    <row r="17" spans="1:7" ht="24" customHeight="1">
      <c r="A17" s="773" t="s">
        <v>1801</v>
      </c>
      <c r="B17" s="70">
        <v>2</v>
      </c>
      <c r="C17" s="51">
        <v>0.206</v>
      </c>
      <c r="D17" s="70">
        <v>9</v>
      </c>
      <c r="E17" s="51">
        <v>0.917</v>
      </c>
      <c r="F17" s="90">
        <v>0.1</v>
      </c>
      <c r="G17" s="70"/>
    </row>
    <row r="18" spans="1:7" ht="24" customHeight="1">
      <c r="A18" s="773" t="s">
        <v>1802</v>
      </c>
      <c r="B18" s="336">
        <v>282</v>
      </c>
      <c r="C18" s="51">
        <v>28.992</v>
      </c>
      <c r="D18" s="336">
        <v>220</v>
      </c>
      <c r="E18" s="51">
        <v>22.418</v>
      </c>
      <c r="F18" s="48">
        <v>1.8</v>
      </c>
      <c r="G18" s="70"/>
    </row>
    <row r="19" spans="1:7" ht="24.75" customHeight="1">
      <c r="A19" s="56" t="s">
        <v>725</v>
      </c>
      <c r="B19" s="70">
        <v>805</v>
      </c>
      <c r="C19" s="51">
        <v>82.76</v>
      </c>
      <c r="D19" s="70">
        <v>702</v>
      </c>
      <c r="E19" s="51">
        <v>71.534</v>
      </c>
      <c r="F19" s="48">
        <v>5.7</v>
      </c>
      <c r="G19" s="70"/>
    </row>
    <row r="20" spans="1:7" ht="24.75" customHeight="1">
      <c r="A20" s="56" t="s">
        <v>726</v>
      </c>
      <c r="B20" s="70">
        <v>122</v>
      </c>
      <c r="C20" s="51">
        <v>12.543</v>
      </c>
      <c r="D20" s="70">
        <v>76</v>
      </c>
      <c r="E20" s="51">
        <v>7.744</v>
      </c>
      <c r="F20" s="48">
        <v>0.6</v>
      </c>
      <c r="G20" s="70"/>
    </row>
    <row r="21" spans="1:7" ht="32.25" customHeight="1">
      <c r="A21" s="56" t="s">
        <v>1948</v>
      </c>
      <c r="B21" s="70">
        <v>0</v>
      </c>
      <c r="C21" s="51"/>
      <c r="D21" s="70">
        <v>0</v>
      </c>
      <c r="E21" s="51"/>
      <c r="F21" s="48"/>
      <c r="G21" s="70"/>
    </row>
    <row r="22" spans="1:7" ht="32.25" customHeight="1">
      <c r="A22" s="56" t="s">
        <v>727</v>
      </c>
      <c r="B22" s="70">
        <v>27</v>
      </c>
      <c r="C22" s="51">
        <v>2.776</v>
      </c>
      <c r="D22" s="70">
        <v>31</v>
      </c>
      <c r="E22" s="51">
        <v>3.159</v>
      </c>
      <c r="F22" s="48">
        <v>0.3</v>
      </c>
      <c r="G22" s="70"/>
    </row>
    <row r="23" spans="1:7" ht="32.25" customHeight="1">
      <c r="A23" s="69" t="s">
        <v>728</v>
      </c>
      <c r="B23" s="70">
        <v>33</v>
      </c>
      <c r="C23" s="51">
        <v>3.393</v>
      </c>
      <c r="D23" s="70">
        <v>19</v>
      </c>
      <c r="E23" s="51">
        <v>1.936</v>
      </c>
      <c r="F23" s="48">
        <v>0.2</v>
      </c>
      <c r="G23" s="70"/>
    </row>
    <row r="24" spans="1:7" ht="22.5" customHeight="1">
      <c r="A24" s="56" t="s">
        <v>729</v>
      </c>
      <c r="B24" s="70">
        <v>1248</v>
      </c>
      <c r="C24" s="51">
        <v>128.304</v>
      </c>
      <c r="D24" s="70">
        <v>1123</v>
      </c>
      <c r="E24" s="51">
        <v>114.434</v>
      </c>
      <c r="F24" s="48">
        <v>9.1</v>
      </c>
      <c r="G24" s="70" t="s">
        <v>744</v>
      </c>
    </row>
    <row r="25" spans="1:7" ht="24.75" customHeight="1">
      <c r="A25" s="773" t="s">
        <v>1803</v>
      </c>
      <c r="B25" s="70">
        <v>102</v>
      </c>
      <c r="C25" s="51">
        <v>10.486</v>
      </c>
      <c r="D25" s="70">
        <v>103</v>
      </c>
      <c r="E25" s="51">
        <v>10.496</v>
      </c>
      <c r="F25" s="48">
        <v>0.8</v>
      </c>
      <c r="G25" s="70"/>
    </row>
    <row r="26" spans="1:7" ht="32.25" customHeight="1">
      <c r="A26" s="56" t="s">
        <v>731</v>
      </c>
      <c r="B26" s="70">
        <v>1089</v>
      </c>
      <c r="C26" s="51">
        <v>111.957</v>
      </c>
      <c r="D26" s="70">
        <v>1143</v>
      </c>
      <c r="E26" s="51">
        <v>116.472</v>
      </c>
      <c r="F26" s="48">
        <v>9.3</v>
      </c>
      <c r="G26" s="70" t="s">
        <v>730</v>
      </c>
    </row>
    <row r="27" spans="1:7" ht="34.5" customHeight="1">
      <c r="A27" s="62" t="s">
        <v>732</v>
      </c>
      <c r="B27" s="33">
        <v>12842</v>
      </c>
      <c r="C27" s="91">
        <v>1320.253</v>
      </c>
      <c r="D27" s="33">
        <v>12293</v>
      </c>
      <c r="E27" s="91">
        <v>1252.662</v>
      </c>
      <c r="F27" s="92">
        <v>100</v>
      </c>
      <c r="G27" s="33"/>
    </row>
  </sheetData>
  <sheetProtection/>
  <mergeCells count="7">
    <mergeCell ref="A1:G1"/>
    <mergeCell ref="A2:G2"/>
    <mergeCell ref="A3:A4"/>
    <mergeCell ref="B3:C3"/>
    <mergeCell ref="D3:E3"/>
    <mergeCell ref="F3:F4"/>
    <mergeCell ref="G3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125" style="0" customWidth="1"/>
    <col min="2" max="2" width="6.75390625" style="0" customWidth="1"/>
    <col min="3" max="3" width="10.125" style="0" customWidth="1"/>
    <col min="4" max="4" width="6.75390625" style="0" customWidth="1"/>
    <col min="5" max="5" width="10.125" style="0" customWidth="1"/>
    <col min="6" max="6" width="5.875" style="0" customWidth="1"/>
    <col min="7" max="7" width="4.375" style="0" customWidth="1"/>
    <col min="8" max="8" width="6.75390625" style="0" customWidth="1"/>
    <col min="9" max="9" width="10.125" style="0" customWidth="1"/>
    <col min="10" max="10" width="5.875" style="0" customWidth="1"/>
    <col min="11" max="11" width="4.375" style="0" customWidth="1"/>
  </cols>
  <sheetData>
    <row r="1" spans="1:11" ht="45" customHeight="1">
      <c r="A1" s="856" t="s">
        <v>1954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</row>
    <row r="2" spans="1:11" s="31" customFormat="1" ht="19.5" customHeight="1">
      <c r="A2" s="857" t="s">
        <v>733</v>
      </c>
      <c r="B2" s="848" t="s">
        <v>617</v>
      </c>
      <c r="C2" s="848"/>
      <c r="D2" s="860" t="s">
        <v>617</v>
      </c>
      <c r="E2" s="860"/>
      <c r="F2" s="860"/>
      <c r="G2" s="860"/>
      <c r="H2" s="860" t="s">
        <v>1550</v>
      </c>
      <c r="I2" s="860"/>
      <c r="J2" s="860"/>
      <c r="K2" s="860"/>
    </row>
    <row r="3" spans="1:11" s="94" customFormat="1" ht="63" customHeight="1">
      <c r="A3" s="858"/>
      <c r="B3" s="855" t="s">
        <v>1657</v>
      </c>
      <c r="C3" s="855"/>
      <c r="D3" s="855" t="s">
        <v>1658</v>
      </c>
      <c r="E3" s="855"/>
      <c r="F3" s="855"/>
      <c r="G3" s="855"/>
      <c r="H3" s="852" t="s">
        <v>1659</v>
      </c>
      <c r="I3" s="852"/>
      <c r="J3" s="852"/>
      <c r="K3" s="852"/>
    </row>
    <row r="4" spans="1:11" s="80" customFormat="1" ht="43.5" customHeight="1">
      <c r="A4" s="859"/>
      <c r="B4" s="36" t="s">
        <v>443</v>
      </c>
      <c r="C4" s="36" t="s">
        <v>734</v>
      </c>
      <c r="D4" s="36" t="s">
        <v>443</v>
      </c>
      <c r="E4" s="95" t="s">
        <v>734</v>
      </c>
      <c r="F4" s="95" t="s">
        <v>735</v>
      </c>
      <c r="G4" s="95" t="s">
        <v>442</v>
      </c>
      <c r="H4" s="36" t="s">
        <v>443</v>
      </c>
      <c r="I4" s="36" t="s">
        <v>734</v>
      </c>
      <c r="J4" s="36" t="s">
        <v>735</v>
      </c>
      <c r="K4" s="36" t="s">
        <v>442</v>
      </c>
    </row>
    <row r="5" spans="1:11" ht="33" customHeight="1">
      <c r="A5" s="38" t="s">
        <v>444</v>
      </c>
      <c r="B5" s="96">
        <v>162</v>
      </c>
      <c r="C5" s="57">
        <v>28.2</v>
      </c>
      <c r="D5" s="96">
        <v>162</v>
      </c>
      <c r="E5" s="57">
        <v>28.3</v>
      </c>
      <c r="F5" s="57">
        <v>4.9</v>
      </c>
      <c r="G5" s="57"/>
      <c r="H5" s="96">
        <v>170</v>
      </c>
      <c r="I5" s="57">
        <v>29.9</v>
      </c>
      <c r="J5" s="57">
        <v>5.7</v>
      </c>
      <c r="K5" s="57" t="s">
        <v>736</v>
      </c>
    </row>
    <row r="6" spans="1:11" ht="23.25" customHeight="1">
      <c r="A6" s="614" t="s">
        <v>1876</v>
      </c>
      <c r="B6" s="96">
        <v>42</v>
      </c>
      <c r="C6" s="57">
        <v>7.3</v>
      </c>
      <c r="D6" s="96">
        <v>42</v>
      </c>
      <c r="E6" s="57">
        <v>7.3</v>
      </c>
      <c r="F6" s="57">
        <v>1.3</v>
      </c>
      <c r="G6" s="57"/>
      <c r="H6" s="96">
        <v>33</v>
      </c>
      <c r="I6" s="57">
        <v>5.8</v>
      </c>
      <c r="J6" s="57">
        <v>1.1</v>
      </c>
      <c r="K6" s="57"/>
    </row>
    <row r="7" spans="1:11" ht="60" customHeight="1">
      <c r="A7" s="614" t="s">
        <v>1875</v>
      </c>
      <c r="B7" s="96">
        <v>101</v>
      </c>
      <c r="C7" s="57">
        <v>17.6</v>
      </c>
      <c r="D7" s="96">
        <v>101</v>
      </c>
      <c r="E7" s="57">
        <v>17.7</v>
      </c>
      <c r="F7" s="57">
        <v>3</v>
      </c>
      <c r="G7" s="57"/>
      <c r="H7" s="96">
        <v>115</v>
      </c>
      <c r="I7" s="57">
        <v>20.2</v>
      </c>
      <c r="J7" s="57">
        <v>3.9</v>
      </c>
      <c r="K7" s="57"/>
    </row>
    <row r="8" spans="1:11" ht="25.5" customHeight="1">
      <c r="A8" s="38" t="s">
        <v>738</v>
      </c>
      <c r="B8" s="96">
        <v>445</v>
      </c>
      <c r="C8" s="57">
        <v>77.6</v>
      </c>
      <c r="D8" s="96">
        <v>445</v>
      </c>
      <c r="E8" s="57">
        <v>77.9</v>
      </c>
      <c r="F8" s="57">
        <v>13.4</v>
      </c>
      <c r="G8" s="57" t="s">
        <v>730</v>
      </c>
      <c r="H8" s="96">
        <v>432</v>
      </c>
      <c r="I8" s="57">
        <v>75.9</v>
      </c>
      <c r="J8" s="57">
        <v>14.6</v>
      </c>
      <c r="K8" s="57" t="s">
        <v>730</v>
      </c>
    </row>
    <row r="9" spans="1:11" ht="30" customHeight="1">
      <c r="A9" s="614" t="s">
        <v>739</v>
      </c>
      <c r="B9" s="96">
        <v>439</v>
      </c>
      <c r="C9" s="57">
        <v>76.5</v>
      </c>
      <c r="D9" s="96">
        <v>439</v>
      </c>
      <c r="E9" s="57">
        <v>76.8</v>
      </c>
      <c r="F9" s="57">
        <v>13.2</v>
      </c>
      <c r="G9" s="57"/>
      <c r="H9" s="96">
        <v>426</v>
      </c>
      <c r="I9" s="57">
        <v>74.8</v>
      </c>
      <c r="J9" s="57">
        <v>14.4</v>
      </c>
      <c r="K9" s="57"/>
    </row>
    <row r="10" spans="1:11" ht="33" customHeight="1">
      <c r="A10" s="38" t="s">
        <v>448</v>
      </c>
      <c r="B10" s="96">
        <v>26</v>
      </c>
      <c r="C10" s="57">
        <v>4.5</v>
      </c>
      <c r="D10" s="96">
        <v>26</v>
      </c>
      <c r="E10" s="57">
        <v>4.5</v>
      </c>
      <c r="F10" s="57">
        <v>0.8</v>
      </c>
      <c r="G10" s="57"/>
      <c r="H10" s="96">
        <v>15</v>
      </c>
      <c r="I10" s="57">
        <v>2.6</v>
      </c>
      <c r="J10" s="57">
        <v>0.5</v>
      </c>
      <c r="K10" s="57"/>
    </row>
    <row r="11" spans="1:11" ht="33" customHeight="1">
      <c r="A11" s="38" t="s">
        <v>740</v>
      </c>
      <c r="B11" s="96">
        <v>88</v>
      </c>
      <c r="C11" s="57">
        <v>15.3</v>
      </c>
      <c r="D11" s="96">
        <v>88</v>
      </c>
      <c r="E11" s="57">
        <v>15.4</v>
      </c>
      <c r="F11" s="57">
        <v>2.6</v>
      </c>
      <c r="G11" s="57"/>
      <c r="H11" s="96">
        <v>77</v>
      </c>
      <c r="I11" s="57">
        <v>13.5</v>
      </c>
      <c r="J11" s="57">
        <v>2.6</v>
      </c>
      <c r="K11" s="57"/>
    </row>
    <row r="12" spans="1:11" ht="33" customHeight="1">
      <c r="A12" s="38" t="s">
        <v>741</v>
      </c>
      <c r="B12" s="96">
        <v>10</v>
      </c>
      <c r="C12" s="57">
        <v>1.7</v>
      </c>
      <c r="D12" s="96">
        <v>10</v>
      </c>
      <c r="E12" s="57">
        <v>1.7</v>
      </c>
      <c r="F12" s="57">
        <v>0.3</v>
      </c>
      <c r="G12" s="57"/>
      <c r="H12" s="96">
        <v>4</v>
      </c>
      <c r="I12" s="57">
        <v>0.7</v>
      </c>
      <c r="J12" s="57">
        <v>0.1</v>
      </c>
      <c r="K12" s="57"/>
    </row>
    <row r="13" spans="1:11" ht="33" customHeight="1">
      <c r="A13" s="38" t="s">
        <v>742</v>
      </c>
      <c r="B13" s="96">
        <v>1006</v>
      </c>
      <c r="C13" s="57">
        <v>175.3</v>
      </c>
      <c r="D13" s="96">
        <v>1006</v>
      </c>
      <c r="E13" s="57">
        <v>176</v>
      </c>
      <c r="F13" s="57">
        <v>30.2</v>
      </c>
      <c r="G13" s="57" t="s">
        <v>451</v>
      </c>
      <c r="H13" s="96">
        <v>955</v>
      </c>
      <c r="I13" s="57">
        <v>167.8</v>
      </c>
      <c r="J13" s="57">
        <v>32.3</v>
      </c>
      <c r="K13" s="57" t="s">
        <v>451</v>
      </c>
    </row>
    <row r="14" spans="1:11" ht="33" customHeight="1">
      <c r="A14" s="614" t="s">
        <v>1877</v>
      </c>
      <c r="B14" s="96">
        <v>400</v>
      </c>
      <c r="C14" s="57">
        <v>69.7</v>
      </c>
      <c r="D14" s="96">
        <v>400</v>
      </c>
      <c r="E14" s="57">
        <v>70</v>
      </c>
      <c r="F14" s="57">
        <v>12</v>
      </c>
      <c r="G14" s="57"/>
      <c r="H14" s="96">
        <v>410</v>
      </c>
      <c r="I14" s="57">
        <v>72</v>
      </c>
      <c r="J14" s="57">
        <v>13.9</v>
      </c>
      <c r="K14" s="57"/>
    </row>
    <row r="15" spans="1:11" ht="33" customHeight="1">
      <c r="A15" s="614" t="s">
        <v>743</v>
      </c>
      <c r="B15" s="96">
        <v>179</v>
      </c>
      <c r="C15" s="57">
        <v>31.2</v>
      </c>
      <c r="D15" s="96">
        <v>179</v>
      </c>
      <c r="E15" s="57">
        <v>31.3</v>
      </c>
      <c r="F15" s="57">
        <v>5.4</v>
      </c>
      <c r="G15" s="57"/>
      <c r="H15" s="96">
        <v>195</v>
      </c>
      <c r="I15" s="57">
        <v>34.3</v>
      </c>
      <c r="J15" s="57">
        <v>6.6</v>
      </c>
      <c r="K15" s="57"/>
    </row>
    <row r="16" spans="1:11" ht="33" customHeight="1">
      <c r="A16" s="38" t="s">
        <v>454</v>
      </c>
      <c r="B16" s="96">
        <v>176</v>
      </c>
      <c r="C16" s="57">
        <v>30.7</v>
      </c>
      <c r="D16" s="96">
        <v>176</v>
      </c>
      <c r="E16" s="57">
        <v>30.8</v>
      </c>
      <c r="F16" s="57">
        <v>5.3</v>
      </c>
      <c r="G16" s="57" t="s">
        <v>736</v>
      </c>
      <c r="H16" s="96">
        <v>148</v>
      </c>
      <c r="I16" s="57">
        <v>26</v>
      </c>
      <c r="J16" s="57">
        <v>5</v>
      </c>
      <c r="K16" s="57"/>
    </row>
    <row r="17" spans="1:11" ht="25.5" customHeight="1">
      <c r="A17" s="614" t="s">
        <v>1878</v>
      </c>
      <c r="B17" s="96">
        <v>148</v>
      </c>
      <c r="C17" s="57">
        <v>25.8</v>
      </c>
      <c r="D17" s="96">
        <v>148</v>
      </c>
      <c r="E17" s="57">
        <v>25.9</v>
      </c>
      <c r="F17" s="57">
        <v>4.4</v>
      </c>
      <c r="G17" s="57"/>
      <c r="H17" s="96">
        <v>112</v>
      </c>
      <c r="I17" s="57">
        <v>19.7</v>
      </c>
      <c r="J17" s="57">
        <v>3.8</v>
      </c>
      <c r="K17" s="57"/>
    </row>
    <row r="18" spans="1:11" ht="33" customHeight="1">
      <c r="A18" s="38" t="s">
        <v>725</v>
      </c>
      <c r="B18" s="96">
        <v>370</v>
      </c>
      <c r="C18" s="57">
        <v>64.5</v>
      </c>
      <c r="D18" s="96">
        <v>370</v>
      </c>
      <c r="E18" s="57">
        <v>64.7</v>
      </c>
      <c r="F18" s="57">
        <v>11.1</v>
      </c>
      <c r="G18" s="57" t="s">
        <v>744</v>
      </c>
      <c r="H18" s="96">
        <v>266</v>
      </c>
      <c r="I18" s="57">
        <v>46.7</v>
      </c>
      <c r="J18" s="57">
        <v>9</v>
      </c>
      <c r="K18" s="57" t="s">
        <v>744</v>
      </c>
    </row>
    <row r="19" spans="1:11" ht="33" customHeight="1">
      <c r="A19" s="38" t="s">
        <v>726</v>
      </c>
      <c r="B19" s="96">
        <v>23</v>
      </c>
      <c r="C19" s="57">
        <v>4</v>
      </c>
      <c r="D19" s="96">
        <v>23</v>
      </c>
      <c r="E19" s="57">
        <v>4</v>
      </c>
      <c r="F19" s="57">
        <v>0.7</v>
      </c>
      <c r="G19" s="57"/>
      <c r="H19" s="96">
        <v>13</v>
      </c>
      <c r="I19" s="57">
        <v>2.3</v>
      </c>
      <c r="J19" s="57">
        <v>0.4</v>
      </c>
      <c r="K19" s="57"/>
    </row>
    <row r="20" spans="1:11" ht="33" customHeight="1">
      <c r="A20" s="38" t="s">
        <v>745</v>
      </c>
      <c r="B20" s="96">
        <v>869</v>
      </c>
      <c r="C20" s="57">
        <v>151.5</v>
      </c>
      <c r="D20" s="96">
        <v>869</v>
      </c>
      <c r="E20" s="57">
        <v>152.1</v>
      </c>
      <c r="F20" s="57">
        <v>26.1</v>
      </c>
      <c r="G20" s="57" t="s">
        <v>446</v>
      </c>
      <c r="H20" s="96">
        <v>769</v>
      </c>
      <c r="I20" s="57">
        <v>135.1</v>
      </c>
      <c r="J20" s="57">
        <v>26</v>
      </c>
      <c r="K20" s="57" t="s">
        <v>446</v>
      </c>
    </row>
    <row r="21" spans="1:11" ht="33" customHeight="1">
      <c r="A21" s="614" t="s">
        <v>1879</v>
      </c>
      <c r="B21" s="96">
        <v>112</v>
      </c>
      <c r="C21" s="57">
        <v>19.5</v>
      </c>
      <c r="D21" s="96">
        <v>112</v>
      </c>
      <c r="E21" s="57">
        <v>19.6</v>
      </c>
      <c r="F21" s="57">
        <v>3.4</v>
      </c>
      <c r="G21" s="57"/>
      <c r="H21" s="96">
        <v>123</v>
      </c>
      <c r="I21" s="57">
        <v>21.6</v>
      </c>
      <c r="J21" s="57">
        <v>4.2</v>
      </c>
      <c r="K21" s="57"/>
    </row>
    <row r="22" spans="1:11" ht="25.5" customHeight="1">
      <c r="A22" s="614" t="s">
        <v>1880</v>
      </c>
      <c r="B22" s="96">
        <v>80</v>
      </c>
      <c r="C22" s="57">
        <v>13.9</v>
      </c>
      <c r="D22" s="96">
        <v>80</v>
      </c>
      <c r="E22" s="57">
        <v>14</v>
      </c>
      <c r="F22" s="57">
        <v>2.4</v>
      </c>
      <c r="G22" s="57"/>
      <c r="H22" s="96">
        <v>76</v>
      </c>
      <c r="I22" s="57">
        <v>13.4</v>
      </c>
      <c r="J22" s="57">
        <v>2.6</v>
      </c>
      <c r="K22" s="57"/>
    </row>
    <row r="23" spans="1:11" ht="39" customHeight="1">
      <c r="A23" s="97" t="s">
        <v>746</v>
      </c>
      <c r="B23" s="98">
        <v>3330</v>
      </c>
      <c r="C23" s="99">
        <v>580.4</v>
      </c>
      <c r="D23" s="98">
        <v>3330</v>
      </c>
      <c r="E23" s="99">
        <v>582.7</v>
      </c>
      <c r="F23" s="99">
        <v>100</v>
      </c>
      <c r="G23" s="99"/>
      <c r="H23" s="98">
        <v>2960</v>
      </c>
      <c r="I23" s="99">
        <v>520</v>
      </c>
      <c r="J23" s="99">
        <v>100</v>
      </c>
      <c r="K23" s="99"/>
    </row>
    <row r="24" spans="1:7" ht="12.75" customHeight="1">
      <c r="A24" s="854"/>
      <c r="B24" s="854"/>
      <c r="C24" s="854"/>
      <c r="D24" s="854"/>
      <c r="E24" s="100"/>
      <c r="F24" s="100"/>
      <c r="G24" s="100"/>
    </row>
    <row r="25" spans="2:4" ht="15.75">
      <c r="B25" s="101"/>
      <c r="D25" s="101"/>
    </row>
  </sheetData>
  <sheetProtection/>
  <mergeCells count="9">
    <mergeCell ref="A24:D24"/>
    <mergeCell ref="B2:C2"/>
    <mergeCell ref="B3:C3"/>
    <mergeCell ref="A1:K1"/>
    <mergeCell ref="A2:A4"/>
    <mergeCell ref="D2:G2"/>
    <mergeCell ref="H2:K2"/>
    <mergeCell ref="D3:G3"/>
    <mergeCell ref="H3:K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3"/>
  <sheetViews>
    <sheetView workbookViewId="0" topLeftCell="A1">
      <selection activeCell="E12" sqref="E12"/>
    </sheetView>
  </sheetViews>
  <sheetFormatPr defaultColWidth="8.875" defaultRowHeight="12.75"/>
  <cols>
    <col min="1" max="1" width="27.00390625" style="525" customWidth="1"/>
    <col min="2" max="2" width="6.625" style="525" customWidth="1"/>
    <col min="3" max="3" width="6.75390625" style="525" customWidth="1"/>
    <col min="4" max="4" width="6.25390625" style="525" customWidth="1"/>
    <col min="5" max="5" width="6.75390625" style="525" customWidth="1"/>
    <col min="6" max="6" width="8.25390625" style="525" customWidth="1"/>
    <col min="7" max="7" width="4.75390625" style="525" customWidth="1"/>
    <col min="8" max="8" width="6.00390625" style="525" customWidth="1"/>
    <col min="9" max="9" width="6.75390625" style="525" customWidth="1"/>
    <col min="10" max="10" width="8.125" style="525" customWidth="1"/>
    <col min="11" max="11" width="4.625" style="525" customWidth="1"/>
    <col min="12" max="16384" width="8.875" style="525" customWidth="1"/>
  </cols>
  <sheetData>
    <row r="1" spans="1:11" ht="36" customHeight="1">
      <c r="A1" s="834" t="s">
        <v>1950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1" ht="18" customHeight="1">
      <c r="A2" s="861" t="s">
        <v>1951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</row>
    <row r="3" spans="1:11" s="610" customFormat="1" ht="54.75" customHeight="1">
      <c r="A3" s="850" t="s">
        <v>733</v>
      </c>
      <c r="B3" s="862" t="s">
        <v>1420</v>
      </c>
      <c r="C3" s="863"/>
      <c r="D3" s="819" t="s">
        <v>1655</v>
      </c>
      <c r="E3" s="819"/>
      <c r="F3" s="819"/>
      <c r="G3" s="819"/>
      <c r="H3" s="819" t="s">
        <v>1656</v>
      </c>
      <c r="I3" s="819"/>
      <c r="J3" s="819"/>
      <c r="K3" s="819"/>
    </row>
    <row r="4" spans="1:11" s="610" customFormat="1" ht="57" customHeight="1">
      <c r="A4" s="850"/>
      <c r="B4" s="152" t="s">
        <v>443</v>
      </c>
      <c r="C4" s="152" t="s">
        <v>734</v>
      </c>
      <c r="D4" s="152" t="s">
        <v>443</v>
      </c>
      <c r="E4" s="152" t="s">
        <v>734</v>
      </c>
      <c r="F4" s="152" t="s">
        <v>1874</v>
      </c>
      <c r="G4" s="152" t="s">
        <v>442</v>
      </c>
      <c r="H4" s="152" t="s">
        <v>443</v>
      </c>
      <c r="I4" s="152" t="s">
        <v>734</v>
      </c>
      <c r="J4" s="152" t="s">
        <v>1874</v>
      </c>
      <c r="K4" s="152" t="s">
        <v>442</v>
      </c>
    </row>
    <row r="5" spans="1:11" ht="37.5" customHeight="1">
      <c r="A5" s="56" t="s">
        <v>444</v>
      </c>
      <c r="B5" s="70">
        <v>178</v>
      </c>
      <c r="C5" s="48">
        <v>22.5</v>
      </c>
      <c r="D5" s="70">
        <v>178</v>
      </c>
      <c r="E5" s="48">
        <v>22.5</v>
      </c>
      <c r="F5" s="48">
        <v>1.4</v>
      </c>
      <c r="G5" s="70"/>
      <c r="H5" s="339">
        <v>192</v>
      </c>
      <c r="I5" s="48">
        <v>24.2</v>
      </c>
      <c r="J5" s="48">
        <v>1.6</v>
      </c>
      <c r="K5" s="70"/>
    </row>
    <row r="6" spans="1:11" ht="21" customHeight="1">
      <c r="A6" s="612" t="s">
        <v>1798</v>
      </c>
      <c r="B6" s="70">
        <v>47</v>
      </c>
      <c r="C6" s="48">
        <v>5.9</v>
      </c>
      <c r="D6" s="70">
        <v>47</v>
      </c>
      <c r="E6" s="48">
        <v>5.9</v>
      </c>
      <c r="F6" s="48">
        <v>0.4</v>
      </c>
      <c r="G6" s="70"/>
      <c r="H6" s="103">
        <v>40</v>
      </c>
      <c r="I6" s="48">
        <v>5</v>
      </c>
      <c r="J6" s="48">
        <v>0.3</v>
      </c>
      <c r="K6" s="70"/>
    </row>
    <row r="7" spans="1:11" ht="29.25" customHeight="1">
      <c r="A7" s="56" t="s">
        <v>445</v>
      </c>
      <c r="B7" s="70">
        <v>1897</v>
      </c>
      <c r="C7" s="48">
        <v>240.1</v>
      </c>
      <c r="D7" s="70">
        <v>1897</v>
      </c>
      <c r="E7" s="48">
        <v>239.8</v>
      </c>
      <c r="F7" s="48">
        <v>14.9</v>
      </c>
      <c r="G7" s="70" t="s">
        <v>446</v>
      </c>
      <c r="H7" s="96">
        <v>1937</v>
      </c>
      <c r="I7" s="48">
        <v>244.5</v>
      </c>
      <c r="J7" s="48">
        <v>15.9</v>
      </c>
      <c r="K7" s="70" t="s">
        <v>446</v>
      </c>
    </row>
    <row r="8" spans="1:11" ht="21" customHeight="1">
      <c r="A8" s="612" t="s">
        <v>1799</v>
      </c>
      <c r="B8" s="70">
        <v>1873</v>
      </c>
      <c r="C8" s="48">
        <v>237.1</v>
      </c>
      <c r="D8" s="70">
        <v>1873</v>
      </c>
      <c r="E8" s="48">
        <v>236.7</v>
      </c>
      <c r="F8" s="48">
        <v>14.7</v>
      </c>
      <c r="G8" s="70"/>
      <c r="H8" s="96">
        <v>1901</v>
      </c>
      <c r="I8" s="48">
        <v>239.9</v>
      </c>
      <c r="J8" s="48">
        <v>15.6</v>
      </c>
      <c r="K8" s="70"/>
    </row>
    <row r="9" spans="1:11" ht="49.5" customHeight="1">
      <c r="A9" s="56" t="s">
        <v>747</v>
      </c>
      <c r="B9" s="70">
        <v>241</v>
      </c>
      <c r="C9" s="48">
        <v>30.5</v>
      </c>
      <c r="D9" s="70">
        <v>241</v>
      </c>
      <c r="E9" s="48">
        <v>30.5</v>
      </c>
      <c r="F9" s="48">
        <v>1.9</v>
      </c>
      <c r="G9" s="70"/>
      <c r="H9" s="96">
        <v>176</v>
      </c>
      <c r="I9" s="48">
        <v>22.2</v>
      </c>
      <c r="J9" s="48">
        <v>1.4</v>
      </c>
      <c r="K9" s="70"/>
    </row>
    <row r="10" spans="1:11" ht="21" customHeight="1">
      <c r="A10" s="612" t="s">
        <v>1804</v>
      </c>
      <c r="B10" s="70">
        <v>235</v>
      </c>
      <c r="C10" s="48">
        <v>29.7</v>
      </c>
      <c r="D10" s="70">
        <v>235</v>
      </c>
      <c r="E10" s="48">
        <v>29.7</v>
      </c>
      <c r="F10" s="48">
        <v>1.9</v>
      </c>
      <c r="G10" s="70"/>
      <c r="H10" s="103">
        <v>174</v>
      </c>
      <c r="I10" s="48">
        <v>22</v>
      </c>
      <c r="J10" s="48">
        <v>1.4</v>
      </c>
      <c r="K10" s="70"/>
    </row>
    <row r="11" spans="1:11" ht="51.75" customHeight="1">
      <c r="A11" s="56" t="s">
        <v>748</v>
      </c>
      <c r="B11" s="70">
        <v>907</v>
      </c>
      <c r="C11" s="48">
        <v>114.8</v>
      </c>
      <c r="D11" s="70">
        <v>907</v>
      </c>
      <c r="E11" s="48">
        <v>114.6</v>
      </c>
      <c r="F11" s="48">
        <v>7.1</v>
      </c>
      <c r="G11" s="70" t="s">
        <v>736</v>
      </c>
      <c r="H11" s="58">
        <v>844</v>
      </c>
      <c r="I11" s="48">
        <v>106.5</v>
      </c>
      <c r="J11" s="48">
        <v>6.9</v>
      </c>
      <c r="K11" s="70" t="s">
        <v>736</v>
      </c>
    </row>
    <row r="12" spans="1:11" ht="33.75" customHeight="1">
      <c r="A12" s="56" t="s">
        <v>450</v>
      </c>
      <c r="B12" s="70">
        <v>5776</v>
      </c>
      <c r="C12" s="48">
        <v>731.2</v>
      </c>
      <c r="D12" s="70">
        <v>5776</v>
      </c>
      <c r="E12" s="48">
        <v>730.1</v>
      </c>
      <c r="F12" s="48">
        <v>45.5</v>
      </c>
      <c r="G12" s="70" t="s">
        <v>451</v>
      </c>
      <c r="H12" s="96">
        <v>5635</v>
      </c>
      <c r="I12" s="48">
        <v>711.2</v>
      </c>
      <c r="J12" s="48">
        <v>46.3</v>
      </c>
      <c r="K12" s="70" t="s">
        <v>451</v>
      </c>
    </row>
    <row r="13" spans="1:11" ht="46.5" customHeight="1">
      <c r="A13" s="612" t="s">
        <v>1800</v>
      </c>
      <c r="B13" s="70">
        <v>2033</v>
      </c>
      <c r="C13" s="48">
        <v>257.4</v>
      </c>
      <c r="D13" s="70">
        <v>2033</v>
      </c>
      <c r="E13" s="48">
        <v>257</v>
      </c>
      <c r="F13" s="48">
        <v>16</v>
      </c>
      <c r="G13" s="70"/>
      <c r="H13" s="103">
        <v>1887</v>
      </c>
      <c r="I13" s="48">
        <v>238.2</v>
      </c>
      <c r="J13" s="48">
        <v>15.5</v>
      </c>
      <c r="K13" s="70"/>
    </row>
    <row r="14" spans="1:11" ht="30.75" customHeight="1">
      <c r="A14" s="612" t="s">
        <v>453</v>
      </c>
      <c r="B14" s="70">
        <v>2566</v>
      </c>
      <c r="C14" s="48">
        <v>324.8</v>
      </c>
      <c r="D14" s="70">
        <v>2566</v>
      </c>
      <c r="E14" s="48">
        <v>324.3</v>
      </c>
      <c r="F14" s="48">
        <v>20.2</v>
      </c>
      <c r="G14" s="70"/>
      <c r="H14" s="103">
        <v>2715</v>
      </c>
      <c r="I14" s="48">
        <v>342.7</v>
      </c>
      <c r="J14" s="48">
        <v>22.3</v>
      </c>
      <c r="K14" s="70"/>
    </row>
    <row r="15" spans="1:11" ht="30" customHeight="1">
      <c r="A15" s="56" t="s">
        <v>454</v>
      </c>
      <c r="B15" s="70">
        <v>402</v>
      </c>
      <c r="C15" s="48">
        <v>50.9</v>
      </c>
      <c r="D15" s="70">
        <v>402</v>
      </c>
      <c r="E15" s="48">
        <v>50.8</v>
      </c>
      <c r="F15" s="48">
        <v>3.2</v>
      </c>
      <c r="G15" s="70"/>
      <c r="H15" s="96">
        <v>337</v>
      </c>
      <c r="I15" s="48">
        <v>42.5</v>
      </c>
      <c r="J15" s="48">
        <v>2.8</v>
      </c>
      <c r="K15" s="70"/>
    </row>
    <row r="16" spans="1:11" ht="21" customHeight="1">
      <c r="A16" s="612" t="s">
        <v>1801</v>
      </c>
      <c r="B16" s="103">
        <v>2</v>
      </c>
      <c r="C16" s="48">
        <v>0.3</v>
      </c>
      <c r="D16" s="103">
        <v>2</v>
      </c>
      <c r="E16" s="48">
        <v>0.3</v>
      </c>
      <c r="F16" s="90">
        <v>0</v>
      </c>
      <c r="G16" s="70"/>
      <c r="H16" s="103">
        <v>9</v>
      </c>
      <c r="I16" s="48">
        <v>1.1</v>
      </c>
      <c r="J16" s="48">
        <v>0.1</v>
      </c>
      <c r="K16" s="70"/>
    </row>
    <row r="17" spans="1:11" ht="21" customHeight="1">
      <c r="A17" s="612" t="s">
        <v>1802</v>
      </c>
      <c r="B17" s="103">
        <v>272</v>
      </c>
      <c r="C17" s="48">
        <v>34.4</v>
      </c>
      <c r="D17" s="103">
        <v>272</v>
      </c>
      <c r="E17" s="48">
        <v>34.4</v>
      </c>
      <c r="F17" s="90">
        <v>2.1</v>
      </c>
      <c r="G17" s="70"/>
      <c r="H17" s="103">
        <v>214</v>
      </c>
      <c r="I17" s="48">
        <v>27</v>
      </c>
      <c r="J17" s="48">
        <v>1.8</v>
      </c>
      <c r="K17" s="70"/>
    </row>
    <row r="18" spans="1:11" ht="30" customHeight="1">
      <c r="A18" s="56" t="s">
        <v>725</v>
      </c>
      <c r="B18" s="70">
        <v>804</v>
      </c>
      <c r="C18" s="48">
        <v>101.8</v>
      </c>
      <c r="D18" s="70">
        <v>804</v>
      </c>
      <c r="E18" s="48">
        <v>101.6</v>
      </c>
      <c r="F18" s="48">
        <v>6.3</v>
      </c>
      <c r="G18" s="70"/>
      <c r="H18" s="58">
        <v>702</v>
      </c>
      <c r="I18" s="48">
        <v>88.6</v>
      </c>
      <c r="J18" s="48">
        <v>5.8</v>
      </c>
      <c r="K18" s="70"/>
    </row>
    <row r="19" spans="1:11" ht="30" customHeight="1">
      <c r="A19" s="56" t="s">
        <v>726</v>
      </c>
      <c r="B19" s="70">
        <v>122</v>
      </c>
      <c r="C19" s="48">
        <v>15.4</v>
      </c>
      <c r="D19" s="70">
        <v>122</v>
      </c>
      <c r="E19" s="48">
        <v>15.4</v>
      </c>
      <c r="F19" s="48">
        <v>1</v>
      </c>
      <c r="G19" s="70"/>
      <c r="H19" s="103">
        <v>76</v>
      </c>
      <c r="I19" s="48">
        <v>9.6</v>
      </c>
      <c r="J19" s="48">
        <v>0.6</v>
      </c>
      <c r="K19" s="70"/>
    </row>
    <row r="20" spans="1:11" s="31" customFormat="1" ht="34.5" customHeight="1">
      <c r="A20" s="56" t="s">
        <v>749</v>
      </c>
      <c r="B20" s="70">
        <v>1214</v>
      </c>
      <c r="C20" s="48">
        <v>153.7</v>
      </c>
      <c r="D20" s="70">
        <v>1214</v>
      </c>
      <c r="E20" s="48">
        <v>153.5</v>
      </c>
      <c r="F20" s="48">
        <v>9.6</v>
      </c>
      <c r="G20" s="70" t="s">
        <v>730</v>
      </c>
      <c r="H20" s="96">
        <v>1091</v>
      </c>
      <c r="I20" s="48">
        <v>137.7</v>
      </c>
      <c r="J20" s="48">
        <v>9</v>
      </c>
      <c r="K20" s="70" t="s">
        <v>744</v>
      </c>
    </row>
    <row r="21" spans="1:11" s="31" customFormat="1" ht="21" customHeight="1">
      <c r="A21" s="612" t="s">
        <v>1803</v>
      </c>
      <c r="B21" s="70">
        <v>98</v>
      </c>
      <c r="C21" s="48">
        <v>12.4</v>
      </c>
      <c r="D21" s="70">
        <v>98</v>
      </c>
      <c r="E21" s="48">
        <v>12.4</v>
      </c>
      <c r="F21" s="48">
        <v>0.8</v>
      </c>
      <c r="G21" s="70"/>
      <c r="H21" s="96">
        <v>95</v>
      </c>
      <c r="I21" s="48">
        <v>12</v>
      </c>
      <c r="J21" s="48">
        <v>0.8</v>
      </c>
      <c r="K21" s="70"/>
    </row>
    <row r="22" spans="1:11" s="31" customFormat="1" ht="62.25" customHeight="1">
      <c r="A22" s="56" t="s">
        <v>731</v>
      </c>
      <c r="B22" s="70">
        <v>1086</v>
      </c>
      <c r="C22" s="48">
        <v>137.5</v>
      </c>
      <c r="D22" s="70">
        <v>1086</v>
      </c>
      <c r="E22" s="48">
        <v>137.3</v>
      </c>
      <c r="F22" s="48">
        <v>8.6</v>
      </c>
      <c r="G22" s="70" t="s">
        <v>744</v>
      </c>
      <c r="H22" s="96">
        <v>1140</v>
      </c>
      <c r="I22" s="48">
        <v>143.9</v>
      </c>
      <c r="J22" s="48">
        <v>9.4</v>
      </c>
      <c r="K22" s="70" t="s">
        <v>730</v>
      </c>
    </row>
    <row r="23" spans="1:11" s="31" customFormat="1" ht="39" customHeight="1">
      <c r="A23" s="62" t="s">
        <v>1379</v>
      </c>
      <c r="B23" s="37">
        <v>12700</v>
      </c>
      <c r="C23" s="144">
        <v>1607.7</v>
      </c>
      <c r="D23" s="37">
        <v>12700</v>
      </c>
      <c r="E23" s="144">
        <v>1605.3</v>
      </c>
      <c r="F23" s="144">
        <v>100</v>
      </c>
      <c r="G23" s="37"/>
      <c r="H23" s="548">
        <v>12183</v>
      </c>
      <c r="I23" s="144">
        <v>1537.6</v>
      </c>
      <c r="J23" s="144">
        <v>100</v>
      </c>
      <c r="K23" s="37"/>
    </row>
  </sheetData>
  <sheetProtection/>
  <mergeCells count="6">
    <mergeCell ref="A1:K1"/>
    <mergeCell ref="A2:K2"/>
    <mergeCell ref="A3:A4"/>
    <mergeCell ref="D3:G3"/>
    <mergeCell ref="H3:K3"/>
    <mergeCell ref="B3:C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5"/>
  <sheetViews>
    <sheetView zoomScalePageLayoutView="0" workbookViewId="0" topLeftCell="A1">
      <selection activeCell="T21" sqref="T21"/>
    </sheetView>
  </sheetViews>
  <sheetFormatPr defaultColWidth="8.875" defaultRowHeight="12.75"/>
  <cols>
    <col min="1" max="1" width="28.00390625" style="525" customWidth="1"/>
    <col min="2" max="2" width="6.75390625" style="525" customWidth="1"/>
    <col min="3" max="3" width="6.75390625" style="613" customWidth="1"/>
    <col min="4" max="4" width="6.125" style="525" customWidth="1"/>
    <col min="5" max="5" width="6.75390625" style="613" customWidth="1"/>
    <col min="6" max="6" width="7.25390625" style="613" customWidth="1"/>
    <col min="7" max="7" width="4.375" style="525" customWidth="1"/>
    <col min="8" max="8" width="6.625" style="613" customWidth="1"/>
    <col min="9" max="9" width="6.75390625" style="613" customWidth="1"/>
    <col min="10" max="10" width="7.125" style="525" customWidth="1"/>
    <col min="11" max="11" width="4.875" style="525" customWidth="1"/>
    <col min="12" max="12" width="8.875" style="525" hidden="1" customWidth="1"/>
    <col min="13" max="16384" width="8.875" style="525" customWidth="1"/>
  </cols>
  <sheetData>
    <row r="1" spans="1:11" ht="33.75" customHeight="1">
      <c r="A1" s="834" t="s">
        <v>1952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1" ht="15.75">
      <c r="A2" s="864" t="s">
        <v>1953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3" spans="1:11" ht="53.25" customHeight="1">
      <c r="A3" s="850" t="s">
        <v>733</v>
      </c>
      <c r="B3" s="862" t="s">
        <v>1420</v>
      </c>
      <c r="C3" s="863"/>
      <c r="D3" s="819" t="s">
        <v>1655</v>
      </c>
      <c r="E3" s="819"/>
      <c r="F3" s="819"/>
      <c r="G3" s="819"/>
      <c r="H3" s="819" t="s">
        <v>1656</v>
      </c>
      <c r="I3" s="819"/>
      <c r="J3" s="819"/>
      <c r="K3" s="819"/>
    </row>
    <row r="4" spans="1:11" ht="58.5" customHeight="1">
      <c r="A4" s="850"/>
      <c r="B4" s="152" t="s">
        <v>443</v>
      </c>
      <c r="C4" s="520" t="s">
        <v>734</v>
      </c>
      <c r="D4" s="152" t="s">
        <v>443</v>
      </c>
      <c r="E4" s="520" t="s">
        <v>734</v>
      </c>
      <c r="F4" s="520" t="s">
        <v>1698</v>
      </c>
      <c r="G4" s="152" t="s">
        <v>442</v>
      </c>
      <c r="H4" s="152" t="s">
        <v>443</v>
      </c>
      <c r="I4" s="520" t="s">
        <v>734</v>
      </c>
      <c r="J4" s="520" t="s">
        <v>1698</v>
      </c>
      <c r="K4" s="152" t="s">
        <v>442</v>
      </c>
    </row>
    <row r="5" spans="1:11" ht="30.75" customHeight="1">
      <c r="A5" s="38" t="s">
        <v>444</v>
      </c>
      <c r="B5" s="70">
        <v>8</v>
      </c>
      <c r="C5" s="48">
        <v>4.5</v>
      </c>
      <c r="D5" s="70">
        <v>8</v>
      </c>
      <c r="E5" s="48">
        <v>4.4</v>
      </c>
      <c r="F5" s="48">
        <v>5.6</v>
      </c>
      <c r="G5" s="70"/>
      <c r="H5" s="339">
        <v>5</v>
      </c>
      <c r="I5" s="48">
        <v>2.7</v>
      </c>
      <c r="J5" s="48">
        <v>4.5</v>
      </c>
      <c r="K5" s="70"/>
    </row>
    <row r="6" spans="1:11" ht="21.75" customHeight="1">
      <c r="A6" s="614" t="s">
        <v>1798</v>
      </c>
      <c r="B6" s="70"/>
      <c r="C6" s="48"/>
      <c r="D6" s="70"/>
      <c r="E6" s="48"/>
      <c r="F6" s="48"/>
      <c r="G6" s="70"/>
      <c r="H6" s="70"/>
      <c r="I6" s="48"/>
      <c r="J6" s="57"/>
      <c r="K6" s="70"/>
    </row>
    <row r="7" spans="1:11" ht="21.75" customHeight="1">
      <c r="A7" s="38" t="s">
        <v>445</v>
      </c>
      <c r="B7" s="70">
        <v>8</v>
      </c>
      <c r="C7" s="48">
        <v>4.5</v>
      </c>
      <c r="D7" s="70">
        <v>8</v>
      </c>
      <c r="E7" s="48">
        <v>4.4</v>
      </c>
      <c r="F7" s="48">
        <v>5.6</v>
      </c>
      <c r="G7" s="70"/>
      <c r="H7" s="96">
        <v>7</v>
      </c>
      <c r="I7" s="48">
        <v>3.8</v>
      </c>
      <c r="J7" s="48">
        <v>6.4</v>
      </c>
      <c r="K7" s="70" t="s">
        <v>744</v>
      </c>
    </row>
    <row r="8" spans="1:11" ht="21.75" customHeight="1">
      <c r="A8" s="614" t="s">
        <v>1805</v>
      </c>
      <c r="B8" s="70">
        <v>7</v>
      </c>
      <c r="C8" s="48">
        <v>3.9</v>
      </c>
      <c r="D8" s="70">
        <v>7</v>
      </c>
      <c r="E8" s="48">
        <v>3.9</v>
      </c>
      <c r="F8" s="48">
        <v>4.9</v>
      </c>
      <c r="G8" s="70"/>
      <c r="H8" s="96">
        <v>7</v>
      </c>
      <c r="I8" s="48">
        <v>3.8</v>
      </c>
      <c r="J8" s="48">
        <v>6.4</v>
      </c>
      <c r="K8" s="70"/>
    </row>
    <row r="9" spans="1:11" ht="30.75" customHeight="1">
      <c r="A9" s="340" t="s">
        <v>1228</v>
      </c>
      <c r="B9" s="70">
        <v>3</v>
      </c>
      <c r="C9" s="48">
        <v>1.7</v>
      </c>
      <c r="D9" s="70">
        <v>3</v>
      </c>
      <c r="E9" s="48">
        <v>1.7</v>
      </c>
      <c r="F9" s="48">
        <v>2.1</v>
      </c>
      <c r="G9" s="48"/>
      <c r="H9" s="96">
        <v>2</v>
      </c>
      <c r="I9" s="48">
        <v>1.1</v>
      </c>
      <c r="J9" s="48">
        <v>1.8</v>
      </c>
      <c r="K9" s="70"/>
    </row>
    <row r="10" spans="1:11" ht="43.5" customHeight="1">
      <c r="A10" s="38" t="s">
        <v>747</v>
      </c>
      <c r="B10" s="70">
        <v>2</v>
      </c>
      <c r="C10" s="48">
        <v>1.1</v>
      </c>
      <c r="D10" s="70">
        <v>2</v>
      </c>
      <c r="E10" s="48">
        <v>1.1</v>
      </c>
      <c r="F10" s="48">
        <v>1.4</v>
      </c>
      <c r="G10" s="70"/>
      <c r="H10" s="96">
        <v>1</v>
      </c>
      <c r="I10" s="48">
        <v>0.5</v>
      </c>
      <c r="J10" s="48">
        <v>0.9</v>
      </c>
      <c r="K10" s="70"/>
    </row>
    <row r="11" spans="1:11" ht="21.75" customHeight="1">
      <c r="A11" s="614" t="s">
        <v>1806</v>
      </c>
      <c r="B11" s="70"/>
      <c r="C11" s="48"/>
      <c r="D11" s="70"/>
      <c r="E11" s="48"/>
      <c r="F11" s="48"/>
      <c r="G11" s="70"/>
      <c r="H11" s="70"/>
      <c r="I11" s="89"/>
      <c r="J11" s="48"/>
      <c r="K11" s="70"/>
    </row>
    <row r="12" spans="1:11" ht="39.75" customHeight="1">
      <c r="A12" s="38" t="s">
        <v>449</v>
      </c>
      <c r="B12" s="70">
        <v>12</v>
      </c>
      <c r="C12" s="48">
        <v>6.7</v>
      </c>
      <c r="D12" s="70">
        <v>12</v>
      </c>
      <c r="E12" s="48">
        <v>6.6</v>
      </c>
      <c r="F12" s="48">
        <v>8.5</v>
      </c>
      <c r="G12" s="70" t="s">
        <v>744</v>
      </c>
      <c r="H12" s="58">
        <v>7</v>
      </c>
      <c r="I12" s="48">
        <v>3.8</v>
      </c>
      <c r="J12" s="48">
        <v>6.4</v>
      </c>
      <c r="K12" s="70" t="s">
        <v>744</v>
      </c>
    </row>
    <row r="13" spans="1:11" ht="30.75" customHeight="1">
      <c r="A13" s="38" t="s">
        <v>450</v>
      </c>
      <c r="B13" s="70">
        <v>3</v>
      </c>
      <c r="C13" s="48">
        <v>1.7</v>
      </c>
      <c r="D13" s="70">
        <v>3</v>
      </c>
      <c r="E13" s="48">
        <v>1.7</v>
      </c>
      <c r="F13" s="48">
        <v>2.1</v>
      </c>
      <c r="G13" s="70"/>
      <c r="H13" s="96">
        <v>5</v>
      </c>
      <c r="I13" s="48">
        <v>2.7</v>
      </c>
      <c r="J13" s="48">
        <v>4.5</v>
      </c>
      <c r="K13" s="70"/>
    </row>
    <row r="14" spans="1:11" ht="30.75" customHeight="1">
      <c r="A14" s="614" t="s">
        <v>1800</v>
      </c>
      <c r="B14" s="70"/>
      <c r="C14" s="48"/>
      <c r="D14" s="70"/>
      <c r="E14" s="48"/>
      <c r="F14" s="48"/>
      <c r="G14" s="70"/>
      <c r="H14" s="70">
        <v>1</v>
      </c>
      <c r="I14" s="89">
        <v>0.5</v>
      </c>
      <c r="J14" s="48">
        <v>0.9</v>
      </c>
      <c r="K14" s="70"/>
    </row>
    <row r="15" spans="1:11" ht="22.5" customHeight="1">
      <c r="A15" s="38" t="s">
        <v>454</v>
      </c>
      <c r="B15" s="70">
        <v>11</v>
      </c>
      <c r="C15" s="48">
        <v>6.1</v>
      </c>
      <c r="D15" s="70">
        <v>11</v>
      </c>
      <c r="E15" s="48">
        <v>6.1</v>
      </c>
      <c r="F15" s="48">
        <v>7.7</v>
      </c>
      <c r="G15" s="70" t="s">
        <v>736</v>
      </c>
      <c r="H15" s="176">
        <v>6</v>
      </c>
      <c r="I15" s="48">
        <v>3.3</v>
      </c>
      <c r="J15" s="48">
        <v>5.5</v>
      </c>
      <c r="K15" s="70" t="s">
        <v>736</v>
      </c>
    </row>
    <row r="16" spans="1:11" ht="22.5" customHeight="1">
      <c r="A16" s="614" t="s">
        <v>1801</v>
      </c>
      <c r="B16" s="70"/>
      <c r="C16" s="48"/>
      <c r="D16" s="70"/>
      <c r="E16" s="48"/>
      <c r="F16" s="48"/>
      <c r="G16" s="70"/>
      <c r="H16" s="70"/>
      <c r="I16" s="89"/>
      <c r="J16" s="48"/>
      <c r="K16" s="70"/>
    </row>
    <row r="17" spans="1:11" ht="22.5" customHeight="1">
      <c r="A17" s="614" t="s">
        <v>1802</v>
      </c>
      <c r="B17" s="103">
        <v>10</v>
      </c>
      <c r="C17" s="48">
        <v>5.6</v>
      </c>
      <c r="D17" s="103">
        <v>10</v>
      </c>
      <c r="E17" s="48">
        <v>5.5</v>
      </c>
      <c r="F17" s="48">
        <v>7</v>
      </c>
      <c r="G17" s="70"/>
      <c r="H17" s="70">
        <v>6</v>
      </c>
      <c r="I17" s="89">
        <v>3.3</v>
      </c>
      <c r="J17" s="48">
        <v>5.5</v>
      </c>
      <c r="K17" s="70"/>
    </row>
    <row r="18" spans="1:11" ht="22.5" customHeight="1">
      <c r="A18" s="38" t="s">
        <v>725</v>
      </c>
      <c r="B18" s="70">
        <v>1</v>
      </c>
      <c r="C18" s="48">
        <v>0.6</v>
      </c>
      <c r="D18" s="70">
        <v>1</v>
      </c>
      <c r="E18" s="48">
        <v>0.6</v>
      </c>
      <c r="F18" s="48">
        <v>0.7</v>
      </c>
      <c r="G18" s="70"/>
      <c r="H18" s="58"/>
      <c r="I18" s="48"/>
      <c r="J18" s="57"/>
      <c r="K18" s="70"/>
    </row>
    <row r="19" spans="1:11" ht="22.5" customHeight="1">
      <c r="A19" s="38" t="s">
        <v>726</v>
      </c>
      <c r="B19" s="70"/>
      <c r="C19" s="48"/>
      <c r="D19" s="70"/>
      <c r="E19" s="48"/>
      <c r="F19" s="48"/>
      <c r="G19" s="70"/>
      <c r="H19" s="70"/>
      <c r="I19" s="48"/>
      <c r="J19" s="48"/>
      <c r="K19" s="48"/>
    </row>
    <row r="20" spans="1:11" ht="30.75" customHeight="1">
      <c r="A20" s="38" t="s">
        <v>751</v>
      </c>
      <c r="B20" s="58">
        <v>24</v>
      </c>
      <c r="C20" s="48">
        <v>13.4</v>
      </c>
      <c r="D20" s="58">
        <v>24</v>
      </c>
      <c r="E20" s="48">
        <v>13.2</v>
      </c>
      <c r="F20" s="48">
        <v>16.9</v>
      </c>
      <c r="G20" s="70" t="s">
        <v>730</v>
      </c>
      <c r="H20" s="96">
        <v>23</v>
      </c>
      <c r="I20" s="48">
        <v>12.5</v>
      </c>
      <c r="J20" s="48">
        <v>20.9</v>
      </c>
      <c r="K20" s="70" t="s">
        <v>446</v>
      </c>
    </row>
    <row r="21" spans="1:11" ht="47.25" customHeight="1">
      <c r="A21" s="38" t="s">
        <v>752</v>
      </c>
      <c r="B21" s="58">
        <v>33</v>
      </c>
      <c r="C21" s="48">
        <v>18.4</v>
      </c>
      <c r="D21" s="58">
        <v>33</v>
      </c>
      <c r="E21" s="48">
        <v>18.2</v>
      </c>
      <c r="F21" s="48">
        <v>23.2</v>
      </c>
      <c r="G21" s="70" t="s">
        <v>446</v>
      </c>
      <c r="H21" s="96">
        <v>19</v>
      </c>
      <c r="I21" s="48">
        <v>10.3</v>
      </c>
      <c r="J21" s="48">
        <v>17.3</v>
      </c>
      <c r="K21" s="70" t="s">
        <v>730</v>
      </c>
    </row>
    <row r="22" spans="1:11" ht="30.75" customHeight="1">
      <c r="A22" s="38" t="s">
        <v>749</v>
      </c>
      <c r="B22" s="70">
        <v>34</v>
      </c>
      <c r="C22" s="48">
        <v>19</v>
      </c>
      <c r="D22" s="70">
        <v>34</v>
      </c>
      <c r="E22" s="48">
        <v>18.7</v>
      </c>
      <c r="F22" s="48">
        <v>23.9</v>
      </c>
      <c r="G22" s="70" t="s">
        <v>451</v>
      </c>
      <c r="H22" s="96">
        <v>32</v>
      </c>
      <c r="I22" s="48">
        <v>17.4</v>
      </c>
      <c r="J22" s="341">
        <v>29.1</v>
      </c>
      <c r="K22" s="70" t="s">
        <v>451</v>
      </c>
    </row>
    <row r="23" spans="1:11" ht="18.75" customHeight="1">
      <c r="A23" s="614" t="s">
        <v>1803</v>
      </c>
      <c r="B23" s="70">
        <v>4</v>
      </c>
      <c r="C23" s="48">
        <v>2.2</v>
      </c>
      <c r="D23" s="70">
        <v>4</v>
      </c>
      <c r="E23" s="48">
        <v>2.2</v>
      </c>
      <c r="F23" s="48">
        <v>2.8</v>
      </c>
      <c r="G23" s="70"/>
      <c r="H23" s="96">
        <v>8</v>
      </c>
      <c r="I23" s="48">
        <v>4.3</v>
      </c>
      <c r="J23" s="48">
        <v>7.3</v>
      </c>
      <c r="K23" s="70"/>
    </row>
    <row r="24" spans="1:11" ht="63" customHeight="1">
      <c r="A24" s="793" t="s">
        <v>1977</v>
      </c>
      <c r="B24" s="70">
        <v>3</v>
      </c>
      <c r="C24" s="48">
        <v>1.7</v>
      </c>
      <c r="D24" s="70">
        <v>3</v>
      </c>
      <c r="E24" s="48">
        <v>1.7</v>
      </c>
      <c r="F24" s="48">
        <v>2.1</v>
      </c>
      <c r="G24" s="70"/>
      <c r="H24" s="96">
        <v>3</v>
      </c>
      <c r="I24" s="48">
        <v>1.6</v>
      </c>
      <c r="J24" s="48">
        <v>2.7</v>
      </c>
      <c r="K24" s="70"/>
    </row>
    <row r="25" spans="1:11" ht="30.75" customHeight="1">
      <c r="A25" s="104" t="s">
        <v>750</v>
      </c>
      <c r="B25" s="33">
        <v>142</v>
      </c>
      <c r="C25" s="92">
        <v>79.3</v>
      </c>
      <c r="D25" s="33">
        <v>142</v>
      </c>
      <c r="E25" s="92">
        <v>78.2</v>
      </c>
      <c r="F25" s="92">
        <v>100</v>
      </c>
      <c r="G25" s="33"/>
      <c r="H25" s="98">
        <v>110</v>
      </c>
      <c r="I25" s="92">
        <v>59.8</v>
      </c>
      <c r="J25" s="92">
        <v>100</v>
      </c>
      <c r="K25" s="70"/>
    </row>
  </sheetData>
  <sheetProtection/>
  <mergeCells count="6">
    <mergeCell ref="A3:A4"/>
    <mergeCell ref="A1:K1"/>
    <mergeCell ref="A2:K2"/>
    <mergeCell ref="H3:K3"/>
    <mergeCell ref="D3:G3"/>
    <mergeCell ref="B3:C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233" customWidth="1"/>
    <col min="2" max="2" width="58.75390625" style="685" customWidth="1"/>
    <col min="3" max="4" width="6.25390625" style="233" customWidth="1"/>
    <col min="5" max="5" width="5.00390625" style="233" customWidth="1"/>
    <col min="6" max="6" width="4.875" style="233" customWidth="1"/>
    <col min="7" max="7" width="10.00390625" style="768" customWidth="1"/>
    <col min="8" max="16384" width="9.125" style="233" customWidth="1"/>
  </cols>
  <sheetData>
    <row r="1" spans="1:7" ht="17.25" customHeight="1">
      <c r="A1" s="869" t="s">
        <v>1163</v>
      </c>
      <c r="B1" s="869"/>
      <c r="C1" s="869"/>
      <c r="D1" s="869"/>
      <c r="E1" s="869"/>
      <c r="F1" s="869"/>
      <c r="G1" s="869"/>
    </row>
    <row r="2" spans="1:8" ht="15.75">
      <c r="A2" s="870" t="s">
        <v>1544</v>
      </c>
      <c r="B2" s="870"/>
      <c r="C2" s="870"/>
      <c r="D2" s="870"/>
      <c r="E2" s="870"/>
      <c r="F2" s="870"/>
      <c r="G2" s="870"/>
      <c r="H2" s="4"/>
    </row>
    <row r="3" spans="1:7" s="766" customFormat="1" ht="56.25" customHeight="1">
      <c r="A3" s="235" t="s">
        <v>1164</v>
      </c>
      <c r="B3" s="235" t="s">
        <v>1165</v>
      </c>
      <c r="C3" s="14" t="s">
        <v>1503</v>
      </c>
      <c r="D3" s="14" t="s">
        <v>1166</v>
      </c>
      <c r="E3" s="14" t="s">
        <v>1167</v>
      </c>
      <c r="F3" s="14" t="s">
        <v>1168</v>
      </c>
      <c r="G3" s="762" t="s">
        <v>1357</v>
      </c>
    </row>
    <row r="4" spans="1:7" s="767" customFormat="1" ht="24" customHeight="1">
      <c r="A4" s="871" t="s">
        <v>1169</v>
      </c>
      <c r="B4" s="872"/>
      <c r="C4" s="872"/>
      <c r="D4" s="872"/>
      <c r="E4" s="872"/>
      <c r="F4" s="872"/>
      <c r="G4" s="873"/>
    </row>
    <row r="5" spans="1:7" s="295" customFormat="1" ht="17.25" customHeight="1">
      <c r="A5" s="874" t="s">
        <v>1170</v>
      </c>
      <c r="B5" s="875"/>
      <c r="C5" s="875"/>
      <c r="D5" s="875"/>
      <c r="E5" s="875"/>
      <c r="F5" s="875"/>
      <c r="G5" s="876"/>
    </row>
    <row r="6" spans="1:7" s="295" customFormat="1" ht="33" customHeight="1">
      <c r="A6" s="22">
        <v>1</v>
      </c>
      <c r="B6" s="24" t="s">
        <v>1171</v>
      </c>
      <c r="C6" s="770">
        <v>279</v>
      </c>
      <c r="D6" s="323">
        <v>895</v>
      </c>
      <c r="E6" s="323"/>
      <c r="F6" s="323"/>
      <c r="G6" s="559">
        <v>3</v>
      </c>
    </row>
    <row r="7" spans="1:7" s="295" customFormat="1" ht="31.5" customHeight="1">
      <c r="A7" s="22">
        <v>2</v>
      </c>
      <c r="B7" s="24" t="s">
        <v>1172</v>
      </c>
      <c r="C7" s="770">
        <v>112</v>
      </c>
      <c r="D7" s="323">
        <v>390</v>
      </c>
      <c r="E7" s="323"/>
      <c r="F7" s="323"/>
      <c r="G7" s="559">
        <v>3</v>
      </c>
    </row>
    <row r="8" spans="1:7" s="295" customFormat="1" ht="15" customHeight="1">
      <c r="A8" s="866" t="s">
        <v>1173</v>
      </c>
      <c r="B8" s="867"/>
      <c r="C8" s="867"/>
      <c r="D8" s="867"/>
      <c r="E8" s="867"/>
      <c r="F8" s="867"/>
      <c r="G8" s="868"/>
    </row>
    <row r="9" spans="1:7" s="295" customFormat="1" ht="30" customHeight="1">
      <c r="A9" s="22">
        <v>1</v>
      </c>
      <c r="B9" s="24" t="s">
        <v>1174</v>
      </c>
      <c r="C9" s="770">
        <v>227</v>
      </c>
      <c r="D9" s="323">
        <v>630</v>
      </c>
      <c r="E9" s="323"/>
      <c r="F9" s="323" t="s">
        <v>1602</v>
      </c>
      <c r="G9" s="559">
        <v>3</v>
      </c>
    </row>
    <row r="10" spans="1:7" s="295" customFormat="1" ht="24" customHeight="1">
      <c r="A10" s="22">
        <v>2</v>
      </c>
      <c r="B10" s="24" t="s">
        <v>1175</v>
      </c>
      <c r="C10" s="770">
        <v>55</v>
      </c>
      <c r="D10" s="323">
        <v>145</v>
      </c>
      <c r="E10" s="323"/>
      <c r="F10" s="323">
        <v>5</v>
      </c>
      <c r="G10" s="559">
        <v>2</v>
      </c>
    </row>
    <row r="11" spans="1:7" s="295" customFormat="1" ht="24" customHeight="1">
      <c r="A11" s="22">
        <v>3</v>
      </c>
      <c r="B11" s="24" t="s">
        <v>1176</v>
      </c>
      <c r="C11" s="770">
        <v>31</v>
      </c>
      <c r="D11" s="323">
        <v>50</v>
      </c>
      <c r="E11" s="323"/>
      <c r="F11" s="323">
        <v>2</v>
      </c>
      <c r="G11" s="559">
        <v>1</v>
      </c>
    </row>
    <row r="12" spans="1:7" s="295" customFormat="1" ht="24" customHeight="1">
      <c r="A12" s="22">
        <v>4</v>
      </c>
      <c r="B12" s="24" t="s">
        <v>1177</v>
      </c>
      <c r="C12" s="770">
        <v>90</v>
      </c>
      <c r="D12" s="323">
        <v>160</v>
      </c>
      <c r="E12" s="323"/>
      <c r="F12" s="323" t="s">
        <v>1603</v>
      </c>
      <c r="G12" s="559">
        <v>2</v>
      </c>
    </row>
    <row r="13" spans="1:7" s="295" customFormat="1" ht="30" customHeight="1">
      <c r="A13" s="22">
        <v>5</v>
      </c>
      <c r="B13" s="24" t="s">
        <v>1178</v>
      </c>
      <c r="C13" s="770">
        <v>14</v>
      </c>
      <c r="D13" s="323">
        <v>10</v>
      </c>
      <c r="E13" s="323"/>
      <c r="F13" s="323"/>
      <c r="G13" s="559">
        <v>1</v>
      </c>
    </row>
    <row r="14" spans="1:7" s="295" customFormat="1" ht="30" customHeight="1">
      <c r="A14" s="22">
        <v>6</v>
      </c>
      <c r="B14" s="24" t="s">
        <v>1179</v>
      </c>
      <c r="C14" s="770">
        <v>25</v>
      </c>
      <c r="D14" s="323">
        <v>60</v>
      </c>
      <c r="E14" s="323"/>
      <c r="F14" s="323"/>
      <c r="G14" s="559">
        <v>1</v>
      </c>
    </row>
    <row r="15" spans="1:7" s="295" customFormat="1" ht="30" customHeight="1">
      <c r="A15" s="22">
        <v>7</v>
      </c>
      <c r="B15" s="24" t="s">
        <v>1180</v>
      </c>
      <c r="C15" s="770">
        <v>51</v>
      </c>
      <c r="D15" s="323">
        <v>97</v>
      </c>
      <c r="E15" s="323">
        <v>2</v>
      </c>
      <c r="F15" s="323">
        <v>3</v>
      </c>
      <c r="G15" s="559">
        <v>1</v>
      </c>
    </row>
    <row r="16" spans="1:7" s="295" customFormat="1" ht="30" customHeight="1">
      <c r="A16" s="22">
        <v>8</v>
      </c>
      <c r="B16" s="24" t="s">
        <v>1181</v>
      </c>
      <c r="C16" s="770">
        <v>77</v>
      </c>
      <c r="D16" s="323">
        <v>164</v>
      </c>
      <c r="E16" s="323"/>
      <c r="F16" s="323"/>
      <c r="G16" s="559">
        <v>2</v>
      </c>
    </row>
    <row r="17" spans="3:6" ht="15.75">
      <c r="C17" s="768"/>
      <c r="D17" s="768"/>
      <c r="E17" s="768"/>
      <c r="F17" s="768"/>
    </row>
    <row r="18" spans="1:7" s="295" customFormat="1" ht="18" customHeight="1">
      <c r="A18" s="866" t="s">
        <v>1182</v>
      </c>
      <c r="B18" s="867"/>
      <c r="C18" s="867"/>
      <c r="D18" s="867"/>
      <c r="E18" s="867"/>
      <c r="F18" s="867"/>
      <c r="G18" s="868"/>
    </row>
    <row r="19" spans="1:7" s="295" customFormat="1" ht="30" customHeight="1">
      <c r="A19" s="22">
        <v>1</v>
      </c>
      <c r="B19" s="24" t="s">
        <v>1183</v>
      </c>
      <c r="C19" s="770">
        <v>106</v>
      </c>
      <c r="D19" s="323">
        <v>450</v>
      </c>
      <c r="E19" s="323"/>
      <c r="F19" s="323"/>
      <c r="G19" s="559">
        <v>3</v>
      </c>
    </row>
    <row r="20" spans="1:7" ht="18" customHeight="1">
      <c r="A20" s="866" t="s">
        <v>1184</v>
      </c>
      <c r="B20" s="867"/>
      <c r="C20" s="867"/>
      <c r="D20" s="867"/>
      <c r="E20" s="867"/>
      <c r="F20" s="867"/>
      <c r="G20" s="868"/>
    </row>
    <row r="21" spans="1:7" ht="30" customHeight="1">
      <c r="A21" s="22">
        <v>1</v>
      </c>
      <c r="B21" s="24" t="s">
        <v>1185</v>
      </c>
      <c r="C21" s="770">
        <v>1</v>
      </c>
      <c r="D21" s="323">
        <v>30</v>
      </c>
      <c r="E21" s="323"/>
      <c r="F21" s="323"/>
      <c r="G21" s="323">
        <v>1</v>
      </c>
    </row>
    <row r="22" spans="1:7" s="295" customFormat="1" ht="18.75" customHeight="1">
      <c r="A22" s="866" t="s">
        <v>1186</v>
      </c>
      <c r="B22" s="867"/>
      <c r="C22" s="867"/>
      <c r="D22" s="867"/>
      <c r="E22" s="867"/>
      <c r="F22" s="867"/>
      <c r="G22" s="868"/>
    </row>
    <row r="23" spans="1:7" s="295" customFormat="1" ht="30" customHeight="1">
      <c r="A23" s="22">
        <v>1</v>
      </c>
      <c r="B23" s="24" t="s">
        <v>1187</v>
      </c>
      <c r="C23" s="770">
        <v>41</v>
      </c>
      <c r="D23" s="323">
        <v>260</v>
      </c>
      <c r="E23" s="323"/>
      <c r="F23" s="323"/>
      <c r="G23" s="559">
        <v>2</v>
      </c>
    </row>
    <row r="24" spans="1:7" s="295" customFormat="1" ht="30" customHeight="1">
      <c r="A24" s="22">
        <v>2</v>
      </c>
      <c r="B24" s="24" t="s">
        <v>1188</v>
      </c>
      <c r="C24" s="770">
        <v>21</v>
      </c>
      <c r="D24" s="323">
        <v>405</v>
      </c>
      <c r="E24" s="323"/>
      <c r="F24" s="323"/>
      <c r="G24" s="559">
        <v>2</v>
      </c>
    </row>
    <row r="25" spans="1:7" ht="30" customHeight="1">
      <c r="A25" s="22">
        <v>3</v>
      </c>
      <c r="B25" s="24" t="s">
        <v>1189</v>
      </c>
      <c r="C25" s="770">
        <v>4</v>
      </c>
      <c r="D25" s="323">
        <v>120</v>
      </c>
      <c r="E25" s="323"/>
      <c r="F25" s="323"/>
      <c r="G25" s="559">
        <v>2</v>
      </c>
    </row>
    <row r="26" spans="1:7" ht="30.75" customHeight="1">
      <c r="A26" s="22">
        <v>4</v>
      </c>
      <c r="B26" s="24" t="s">
        <v>1190</v>
      </c>
      <c r="C26" s="770">
        <v>46</v>
      </c>
      <c r="D26" s="323">
        <v>175</v>
      </c>
      <c r="E26" s="323"/>
      <c r="F26" s="323"/>
      <c r="G26" s="559">
        <v>2</v>
      </c>
    </row>
    <row r="27" spans="1:7" ht="33.75" customHeight="1">
      <c r="A27" s="22">
        <v>5</v>
      </c>
      <c r="B27" s="24" t="s">
        <v>1191</v>
      </c>
      <c r="C27" s="770">
        <v>5</v>
      </c>
      <c r="D27" s="323">
        <v>65</v>
      </c>
      <c r="E27" s="323"/>
      <c r="F27" s="323"/>
      <c r="G27" s="559">
        <v>2</v>
      </c>
    </row>
    <row r="28" spans="1:7" ht="48" customHeight="1">
      <c r="A28" s="22">
        <v>6</v>
      </c>
      <c r="B28" s="24" t="s">
        <v>1437</v>
      </c>
      <c r="C28" s="770">
        <v>20</v>
      </c>
      <c r="D28" s="323">
        <v>300</v>
      </c>
      <c r="E28" s="323"/>
      <c r="F28" s="323"/>
      <c r="G28" s="323"/>
    </row>
    <row r="29" spans="1:7" ht="15.75" customHeight="1">
      <c r="A29" s="866" t="s">
        <v>228</v>
      </c>
      <c r="B29" s="867"/>
      <c r="C29" s="867"/>
      <c r="D29" s="867"/>
      <c r="E29" s="867"/>
      <c r="F29" s="867"/>
      <c r="G29" s="868"/>
    </row>
    <row r="30" spans="1:7" ht="20.25" customHeight="1">
      <c r="A30" s="22">
        <v>1</v>
      </c>
      <c r="B30" s="24" t="s">
        <v>1797</v>
      </c>
      <c r="C30" s="770">
        <v>46</v>
      </c>
      <c r="D30" s="323">
        <v>165</v>
      </c>
      <c r="E30" s="323"/>
      <c r="F30" s="323"/>
      <c r="G30" s="559">
        <v>2</v>
      </c>
    </row>
    <row r="31" spans="1:7" ht="20.25" customHeight="1">
      <c r="A31" s="22">
        <v>2</v>
      </c>
      <c r="B31" s="24" t="s">
        <v>229</v>
      </c>
      <c r="C31" s="770">
        <v>37</v>
      </c>
      <c r="D31" s="323">
        <v>100</v>
      </c>
      <c r="E31" s="323"/>
      <c r="F31" s="323"/>
      <c r="G31" s="559">
        <v>2</v>
      </c>
    </row>
    <row r="32" spans="1:7" ht="20.25" customHeight="1">
      <c r="A32" s="22">
        <v>3</v>
      </c>
      <c r="B32" s="24" t="s">
        <v>230</v>
      </c>
      <c r="C32" s="770">
        <v>67</v>
      </c>
      <c r="D32" s="323">
        <v>80</v>
      </c>
      <c r="E32" s="323"/>
      <c r="F32" s="323"/>
      <c r="G32" s="559">
        <v>2</v>
      </c>
    </row>
    <row r="33" spans="3:6" ht="15.75">
      <c r="C33" s="768"/>
      <c r="D33" s="768"/>
      <c r="E33" s="768"/>
      <c r="F33" s="768"/>
    </row>
    <row r="34" spans="1:7" ht="15.75">
      <c r="A34" s="865" t="s">
        <v>1208</v>
      </c>
      <c r="B34" s="865"/>
      <c r="C34" s="865"/>
      <c r="D34" s="865"/>
      <c r="E34" s="865"/>
      <c r="F34" s="865"/>
      <c r="G34" s="865"/>
    </row>
    <row r="35" spans="1:6" ht="15.75">
      <c r="A35" s="233" t="s">
        <v>1604</v>
      </c>
      <c r="C35" s="769"/>
      <c r="D35" s="768"/>
      <c r="E35" s="768"/>
      <c r="F35" s="768"/>
    </row>
  </sheetData>
  <sheetProtection/>
  <mergeCells count="10">
    <mergeCell ref="A34:G34"/>
    <mergeCell ref="A20:G20"/>
    <mergeCell ref="A22:G22"/>
    <mergeCell ref="A1:G1"/>
    <mergeCell ref="A2:G2"/>
    <mergeCell ref="A4:G4"/>
    <mergeCell ref="A5:G5"/>
    <mergeCell ref="A8:G8"/>
    <mergeCell ref="A18:G18"/>
    <mergeCell ref="A29:G29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875" style="19" customWidth="1"/>
    <col min="2" max="2" width="58.625" style="334" customWidth="1"/>
    <col min="3" max="3" width="6.25390625" style="19" customWidth="1"/>
    <col min="4" max="4" width="5.75390625" style="19" customWidth="1"/>
    <col min="5" max="5" width="5.00390625" style="19" customWidth="1"/>
    <col min="6" max="6" width="4.875" style="19" customWidth="1"/>
    <col min="7" max="7" width="9.125" style="538" customWidth="1"/>
    <col min="8" max="16384" width="9.125" style="19" customWidth="1"/>
  </cols>
  <sheetData>
    <row r="1" spans="1:7" ht="17.25" customHeight="1">
      <c r="A1" s="869" t="s">
        <v>1163</v>
      </c>
      <c r="B1" s="869"/>
      <c r="C1" s="869"/>
      <c r="D1" s="869"/>
      <c r="E1" s="869"/>
      <c r="F1" s="869"/>
      <c r="G1" s="869"/>
    </row>
    <row r="2" spans="1:7" ht="15">
      <c r="A2" s="879" t="s">
        <v>1968</v>
      </c>
      <c r="B2" s="879"/>
      <c r="C2" s="879"/>
      <c r="D2" s="879"/>
      <c r="E2" s="879"/>
      <c r="F2" s="879"/>
      <c r="G2" s="879"/>
    </row>
    <row r="3" spans="1:7" s="251" customFormat="1" ht="41.25" customHeight="1">
      <c r="A3" s="11" t="s">
        <v>1164</v>
      </c>
      <c r="B3" s="12" t="s">
        <v>1165</v>
      </c>
      <c r="C3" s="14" t="s">
        <v>1503</v>
      </c>
      <c r="D3" s="14" t="s">
        <v>1166</v>
      </c>
      <c r="E3" s="14" t="s">
        <v>1167</v>
      </c>
      <c r="F3" s="14" t="s">
        <v>1168</v>
      </c>
      <c r="G3" s="560" t="s">
        <v>1356</v>
      </c>
    </row>
    <row r="4" spans="1:7" s="233" customFormat="1" ht="18" customHeight="1">
      <c r="A4" s="874" t="s">
        <v>1192</v>
      </c>
      <c r="B4" s="875"/>
      <c r="C4" s="875"/>
      <c r="D4" s="875"/>
      <c r="E4" s="875"/>
      <c r="F4" s="875"/>
      <c r="G4" s="876"/>
    </row>
    <row r="5" spans="1:7" ht="33" customHeight="1">
      <c r="A5" s="22">
        <v>1</v>
      </c>
      <c r="B5" s="24" t="s">
        <v>1193</v>
      </c>
      <c r="C5" s="770">
        <v>40</v>
      </c>
      <c r="D5" s="323">
        <v>65</v>
      </c>
      <c r="E5" s="323">
        <v>20</v>
      </c>
      <c r="F5" s="323"/>
      <c r="G5" s="559">
        <v>1</v>
      </c>
    </row>
    <row r="6" spans="1:7" ht="33" customHeight="1">
      <c r="A6" s="22">
        <v>2</v>
      </c>
      <c r="B6" s="24" t="s">
        <v>1194</v>
      </c>
      <c r="C6" s="770">
        <v>55</v>
      </c>
      <c r="D6" s="323">
        <v>50</v>
      </c>
      <c r="E6" s="323"/>
      <c r="F6" s="323">
        <v>3</v>
      </c>
      <c r="G6" s="559">
        <v>1</v>
      </c>
    </row>
    <row r="7" spans="1:7" ht="33" customHeight="1">
      <c r="A7" s="22">
        <v>3</v>
      </c>
      <c r="B7" s="24" t="s">
        <v>1195</v>
      </c>
      <c r="C7" s="770">
        <v>41</v>
      </c>
      <c r="D7" s="323">
        <v>60</v>
      </c>
      <c r="E7" s="323">
        <v>13</v>
      </c>
      <c r="F7" s="323"/>
      <c r="G7" s="559">
        <v>1</v>
      </c>
    </row>
    <row r="8" spans="1:7" ht="33" customHeight="1">
      <c r="A8" s="22">
        <v>4</v>
      </c>
      <c r="B8" s="330" t="s">
        <v>1196</v>
      </c>
      <c r="C8" s="770">
        <v>68</v>
      </c>
      <c r="D8" s="323">
        <v>60</v>
      </c>
      <c r="E8" s="323">
        <v>22</v>
      </c>
      <c r="F8" s="323"/>
      <c r="G8" s="559">
        <v>1</v>
      </c>
    </row>
    <row r="9" spans="1:7" ht="33" customHeight="1">
      <c r="A9" s="22">
        <v>5</v>
      </c>
      <c r="B9" s="24" t="s">
        <v>1197</v>
      </c>
      <c r="C9" s="770">
        <v>66</v>
      </c>
      <c r="D9" s="323">
        <v>189</v>
      </c>
      <c r="E9" s="323">
        <v>10</v>
      </c>
      <c r="F9" s="323"/>
      <c r="G9" s="559">
        <v>2</v>
      </c>
    </row>
    <row r="10" spans="1:7" ht="33" customHeight="1">
      <c r="A10" s="22">
        <v>6</v>
      </c>
      <c r="B10" s="24" t="s">
        <v>1198</v>
      </c>
      <c r="C10" s="770">
        <v>46</v>
      </c>
      <c r="D10" s="323">
        <v>118</v>
      </c>
      <c r="E10" s="323">
        <v>16</v>
      </c>
      <c r="F10" s="323" t="s">
        <v>1605</v>
      </c>
      <c r="G10" s="559">
        <v>2</v>
      </c>
    </row>
    <row r="11" spans="1:7" ht="33" customHeight="1">
      <c r="A11" s="22">
        <v>7</v>
      </c>
      <c r="B11" s="24" t="s">
        <v>1199</v>
      </c>
      <c r="C11" s="770">
        <v>18</v>
      </c>
      <c r="D11" s="323">
        <v>49</v>
      </c>
      <c r="E11" s="323">
        <v>11</v>
      </c>
      <c r="F11" s="323"/>
      <c r="G11" s="559">
        <v>1</v>
      </c>
    </row>
    <row r="12" spans="1:7" ht="33" customHeight="1">
      <c r="A12" s="22">
        <v>8</v>
      </c>
      <c r="B12" s="24" t="s">
        <v>1200</v>
      </c>
      <c r="C12" s="770">
        <v>23</v>
      </c>
      <c r="D12" s="323">
        <v>88</v>
      </c>
      <c r="E12" s="323">
        <v>12</v>
      </c>
      <c r="F12" s="323"/>
      <c r="G12" s="559">
        <v>1</v>
      </c>
    </row>
    <row r="13" spans="1:7" ht="33" customHeight="1">
      <c r="A13" s="22">
        <v>9</v>
      </c>
      <c r="B13" s="24" t="s">
        <v>1201</v>
      </c>
      <c r="C13" s="770">
        <v>16</v>
      </c>
      <c r="D13" s="323">
        <v>47</v>
      </c>
      <c r="E13" s="323">
        <v>15</v>
      </c>
      <c r="F13" s="323"/>
      <c r="G13" s="559">
        <v>1</v>
      </c>
    </row>
    <row r="14" spans="1:7" ht="33" customHeight="1">
      <c r="A14" s="22">
        <v>10</v>
      </c>
      <c r="B14" s="24" t="s">
        <v>1202</v>
      </c>
      <c r="C14" s="770">
        <v>19</v>
      </c>
      <c r="D14" s="323">
        <v>55</v>
      </c>
      <c r="E14" s="323">
        <v>17</v>
      </c>
      <c r="F14" s="323"/>
      <c r="G14" s="559">
        <v>1</v>
      </c>
    </row>
    <row r="15" spans="1:7" ht="33" customHeight="1">
      <c r="A15" s="22">
        <v>11</v>
      </c>
      <c r="B15" s="24" t="s">
        <v>1203</v>
      </c>
      <c r="C15" s="770">
        <v>31</v>
      </c>
      <c r="D15" s="323">
        <v>30</v>
      </c>
      <c r="E15" s="323">
        <v>11</v>
      </c>
      <c r="F15" s="323">
        <v>2</v>
      </c>
      <c r="G15" s="559">
        <v>1</v>
      </c>
    </row>
    <row r="16" spans="1:7" ht="33" customHeight="1">
      <c r="A16" s="22">
        <v>12</v>
      </c>
      <c r="B16" s="24" t="s">
        <v>223</v>
      </c>
      <c r="C16" s="770">
        <v>23</v>
      </c>
      <c r="D16" s="323">
        <v>55</v>
      </c>
      <c r="E16" s="323">
        <v>15</v>
      </c>
      <c r="F16" s="323">
        <v>1</v>
      </c>
      <c r="G16" s="559">
        <v>1</v>
      </c>
    </row>
    <row r="17" spans="1:7" ht="33" customHeight="1">
      <c r="A17" s="22">
        <v>13</v>
      </c>
      <c r="B17" s="24" t="s">
        <v>224</v>
      </c>
      <c r="C17" s="770">
        <v>22</v>
      </c>
      <c r="D17" s="323">
        <v>75</v>
      </c>
      <c r="E17" s="323">
        <v>21</v>
      </c>
      <c r="F17" s="323"/>
      <c r="G17" s="559">
        <v>1</v>
      </c>
    </row>
    <row r="18" spans="1:7" ht="33" customHeight="1">
      <c r="A18" s="22">
        <v>14</v>
      </c>
      <c r="B18" s="24" t="s">
        <v>1504</v>
      </c>
      <c r="C18" s="770">
        <v>67</v>
      </c>
      <c r="D18" s="323">
        <v>205</v>
      </c>
      <c r="E18" s="323">
        <v>17</v>
      </c>
      <c r="F18" s="323" t="s">
        <v>1603</v>
      </c>
      <c r="G18" s="559">
        <v>2</v>
      </c>
    </row>
    <row r="19" spans="1:7" s="233" customFormat="1" ht="15.75" customHeight="1">
      <c r="A19" s="866" t="s">
        <v>225</v>
      </c>
      <c r="B19" s="867"/>
      <c r="C19" s="867"/>
      <c r="D19" s="867"/>
      <c r="E19" s="867"/>
      <c r="F19" s="867"/>
      <c r="G19" s="868"/>
    </row>
    <row r="20" spans="1:7" ht="30" customHeight="1">
      <c r="A20" s="22">
        <v>1</v>
      </c>
      <c r="B20" s="24" t="s">
        <v>226</v>
      </c>
      <c r="C20" s="770">
        <v>71</v>
      </c>
      <c r="D20" s="770">
        <v>185</v>
      </c>
      <c r="E20" s="770"/>
      <c r="F20" s="770"/>
      <c r="G20" s="770">
        <v>3</v>
      </c>
    </row>
    <row r="21" spans="1:7" ht="31.5" customHeight="1">
      <c r="A21" s="22">
        <v>2</v>
      </c>
      <c r="B21" s="60" t="s">
        <v>227</v>
      </c>
      <c r="C21" s="770">
        <v>39</v>
      </c>
      <c r="D21" s="770">
        <v>134</v>
      </c>
      <c r="E21" s="770"/>
      <c r="F21" s="770"/>
      <c r="G21" s="770">
        <v>3</v>
      </c>
    </row>
    <row r="22" spans="1:7" ht="30" customHeight="1">
      <c r="A22" s="22">
        <v>3</v>
      </c>
      <c r="B22" s="331" t="s">
        <v>1205</v>
      </c>
      <c r="C22" s="770">
        <v>4</v>
      </c>
      <c r="D22" s="770">
        <v>0</v>
      </c>
      <c r="E22" s="770"/>
      <c r="F22" s="770"/>
      <c r="G22" s="770">
        <v>2</v>
      </c>
    </row>
    <row r="23" spans="1:7" ht="33" customHeight="1">
      <c r="A23" s="22">
        <v>4</v>
      </c>
      <c r="B23" s="332" t="s">
        <v>1204</v>
      </c>
      <c r="C23" s="770">
        <v>99</v>
      </c>
      <c r="D23" s="770">
        <v>167</v>
      </c>
      <c r="E23" s="770"/>
      <c r="F23" s="770"/>
      <c r="G23" s="770"/>
    </row>
    <row r="24" spans="1:7" ht="30.75" customHeight="1">
      <c r="A24" s="22">
        <v>5</v>
      </c>
      <c r="B24" s="585" t="s">
        <v>1606</v>
      </c>
      <c r="C24" s="770">
        <v>35</v>
      </c>
      <c r="D24" s="770">
        <v>90</v>
      </c>
      <c r="E24" s="770"/>
      <c r="F24" s="770"/>
      <c r="G24" s="770">
        <v>2</v>
      </c>
    </row>
    <row r="25" spans="1:7" ht="19.5" customHeight="1">
      <c r="A25" s="25"/>
      <c r="B25" s="25" t="s">
        <v>231</v>
      </c>
      <c r="C25" s="324">
        <v>2138</v>
      </c>
      <c r="D25" s="324">
        <v>6473</v>
      </c>
      <c r="E25" s="325">
        <v>202</v>
      </c>
      <c r="F25" s="325">
        <v>23</v>
      </c>
      <c r="G25" s="325"/>
    </row>
    <row r="26" spans="1:7" s="333" customFormat="1" ht="15.75" customHeight="1">
      <c r="A26" s="878" t="s">
        <v>232</v>
      </c>
      <c r="B26" s="878"/>
      <c r="C26" s="878"/>
      <c r="D26" s="878"/>
      <c r="E26" s="878"/>
      <c r="F26" s="878"/>
      <c r="G26" s="878"/>
    </row>
    <row r="27" spans="1:7" ht="30" customHeight="1">
      <c r="A27" s="22">
        <v>1</v>
      </c>
      <c r="B27" s="60" t="s">
        <v>1509</v>
      </c>
      <c r="C27" s="770">
        <v>45</v>
      </c>
      <c r="D27" s="770">
        <v>353</v>
      </c>
      <c r="E27" s="770"/>
      <c r="F27" s="770"/>
      <c r="G27" s="770">
        <v>2</v>
      </c>
    </row>
    <row r="28" spans="1:7" ht="21" customHeight="1">
      <c r="A28" s="22">
        <v>2</v>
      </c>
      <c r="B28" s="60" t="s">
        <v>1510</v>
      </c>
      <c r="C28" s="770">
        <v>3</v>
      </c>
      <c r="D28" s="770">
        <v>50</v>
      </c>
      <c r="E28" s="770"/>
      <c r="F28" s="770"/>
      <c r="G28" s="770">
        <v>2</v>
      </c>
    </row>
    <row r="29" spans="1:7" ht="30" customHeight="1">
      <c r="A29" s="22">
        <v>3</v>
      </c>
      <c r="B29" s="24" t="s">
        <v>233</v>
      </c>
      <c r="C29" s="770">
        <v>31</v>
      </c>
      <c r="D29" s="770">
        <v>125</v>
      </c>
      <c r="E29" s="770"/>
      <c r="F29" s="770"/>
      <c r="G29" s="770">
        <v>2</v>
      </c>
    </row>
    <row r="30" spans="1:7" ht="18.75" customHeight="1">
      <c r="A30" s="25"/>
      <c r="B30" s="25" t="s">
        <v>234</v>
      </c>
      <c r="C30" s="324">
        <v>79</v>
      </c>
      <c r="D30" s="324">
        <v>528</v>
      </c>
      <c r="E30" s="325"/>
      <c r="F30" s="325"/>
      <c r="G30" s="561"/>
    </row>
    <row r="31" spans="3:6" ht="12.75">
      <c r="C31" s="538"/>
      <c r="D31" s="538"/>
      <c r="E31" s="538"/>
      <c r="F31" s="538"/>
    </row>
    <row r="32" spans="1:7" ht="12.75">
      <c r="A32" s="877" t="s">
        <v>1604</v>
      </c>
      <c r="B32" s="877"/>
      <c r="C32" s="877"/>
      <c r="D32" s="877"/>
      <c r="E32" s="877"/>
      <c r="F32" s="877"/>
      <c r="G32" s="877"/>
    </row>
  </sheetData>
  <sheetProtection/>
  <mergeCells count="6">
    <mergeCell ref="A32:G32"/>
    <mergeCell ref="A26:G26"/>
    <mergeCell ref="A1:G1"/>
    <mergeCell ref="A2:G2"/>
    <mergeCell ref="A4:G4"/>
    <mergeCell ref="A19:G19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4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3.875" style="10" customWidth="1"/>
    <col min="2" max="2" width="64.00390625" style="18" customWidth="1"/>
    <col min="3" max="3" width="6.625" style="10" customWidth="1"/>
    <col min="4" max="4" width="5.75390625" style="10" customWidth="1"/>
    <col min="5" max="5" width="5.00390625" style="10" customWidth="1"/>
    <col min="6" max="6" width="4.875" style="10" customWidth="1"/>
    <col min="7" max="7" width="8.625" style="19" customWidth="1"/>
    <col min="8" max="16384" width="9.125" style="10" customWidth="1"/>
  </cols>
  <sheetData>
    <row r="1" spans="1:7" ht="21" customHeight="1">
      <c r="A1" s="869" t="s">
        <v>1163</v>
      </c>
      <c r="B1" s="869"/>
      <c r="C1" s="869"/>
      <c r="D1" s="869"/>
      <c r="E1" s="869"/>
      <c r="F1" s="869"/>
      <c r="G1" s="869"/>
    </row>
    <row r="2" spans="1:7" ht="15">
      <c r="A2" s="883" t="s">
        <v>1545</v>
      </c>
      <c r="B2" s="883"/>
      <c r="C2" s="883"/>
      <c r="D2" s="883"/>
      <c r="E2" s="883"/>
      <c r="F2" s="883"/>
      <c r="G2" s="21"/>
    </row>
    <row r="3" spans="1:7" s="15" customFormat="1" ht="56.25" customHeight="1">
      <c r="A3" s="11" t="s">
        <v>1164</v>
      </c>
      <c r="B3" s="12" t="s">
        <v>1165</v>
      </c>
      <c r="C3" s="14" t="s">
        <v>1503</v>
      </c>
      <c r="D3" s="14" t="s">
        <v>1166</v>
      </c>
      <c r="E3" s="14" t="s">
        <v>1167</v>
      </c>
      <c r="F3" s="14" t="s">
        <v>1168</v>
      </c>
      <c r="G3" s="13" t="s">
        <v>1356</v>
      </c>
    </row>
    <row r="4" spans="1:7" s="20" customFormat="1" ht="18.75" customHeight="1">
      <c r="A4" s="884" t="s">
        <v>235</v>
      </c>
      <c r="B4" s="885"/>
      <c r="C4" s="885"/>
      <c r="D4" s="885"/>
      <c r="E4" s="885"/>
      <c r="F4" s="885"/>
      <c r="G4" s="886"/>
    </row>
    <row r="5" spans="1:7" s="17" customFormat="1" ht="21.75" customHeight="1">
      <c r="A5" s="874" t="s">
        <v>236</v>
      </c>
      <c r="B5" s="875"/>
      <c r="C5" s="875"/>
      <c r="D5" s="875"/>
      <c r="E5" s="875"/>
      <c r="F5" s="875"/>
      <c r="G5" s="876"/>
    </row>
    <row r="6" spans="1:7" ht="35.25" customHeight="1">
      <c r="A6" s="22">
        <v>1</v>
      </c>
      <c r="B6" s="16" t="s">
        <v>237</v>
      </c>
      <c r="C6" s="323">
        <v>63</v>
      </c>
      <c r="D6" s="323"/>
      <c r="E6" s="323"/>
      <c r="F6" s="323"/>
      <c r="G6" s="323">
        <v>1</v>
      </c>
    </row>
    <row r="7" spans="1:7" ht="35.25" customHeight="1">
      <c r="A7" s="22">
        <v>2</v>
      </c>
      <c r="B7" s="16" t="s">
        <v>238</v>
      </c>
      <c r="C7" s="323">
        <v>58</v>
      </c>
      <c r="D7" s="323"/>
      <c r="E7" s="323"/>
      <c r="F7" s="323">
        <v>1</v>
      </c>
      <c r="G7" s="323">
        <v>1</v>
      </c>
    </row>
    <row r="8" spans="1:7" ht="35.25" customHeight="1">
      <c r="A8" s="22">
        <v>3</v>
      </c>
      <c r="B8" s="16" t="s">
        <v>1358</v>
      </c>
      <c r="C8" s="323">
        <v>14</v>
      </c>
      <c r="D8" s="323"/>
      <c r="E8" s="323"/>
      <c r="F8" s="323"/>
      <c r="G8" s="323">
        <v>1</v>
      </c>
    </row>
    <row r="9" spans="1:7" ht="35.25" customHeight="1">
      <c r="A9" s="22">
        <v>4</v>
      </c>
      <c r="B9" s="23" t="s">
        <v>1505</v>
      </c>
      <c r="C9" s="323">
        <v>26</v>
      </c>
      <c r="D9" s="323"/>
      <c r="E9" s="323">
        <v>1</v>
      </c>
      <c r="F9" s="323"/>
      <c r="G9" s="323">
        <v>1</v>
      </c>
    </row>
    <row r="10" spans="1:7" ht="35.25" customHeight="1">
      <c r="A10" s="22">
        <v>5</v>
      </c>
      <c r="B10" s="16" t="s">
        <v>239</v>
      </c>
      <c r="C10" s="323">
        <v>7</v>
      </c>
      <c r="D10" s="323"/>
      <c r="E10" s="323"/>
      <c r="F10" s="323"/>
      <c r="G10" s="323">
        <v>1</v>
      </c>
    </row>
    <row r="11" spans="1:7" s="17" customFormat="1" ht="21.75" customHeight="1">
      <c r="A11" s="866" t="s">
        <v>240</v>
      </c>
      <c r="B11" s="867"/>
      <c r="C11" s="867"/>
      <c r="D11" s="867"/>
      <c r="E11" s="867"/>
      <c r="F11" s="867"/>
      <c r="G11" s="868"/>
    </row>
    <row r="12" spans="1:7" ht="35.25" customHeight="1">
      <c r="A12" s="22">
        <v>1</v>
      </c>
      <c r="B12" s="16" t="s">
        <v>241</v>
      </c>
      <c r="C12" s="323">
        <v>49</v>
      </c>
      <c r="D12" s="323"/>
      <c r="E12" s="323"/>
      <c r="F12" s="323"/>
      <c r="G12" s="323">
        <v>1</v>
      </c>
    </row>
    <row r="13" spans="1:7" ht="35.25" customHeight="1">
      <c r="A13" s="22">
        <v>2</v>
      </c>
      <c r="B13" s="16" t="s">
        <v>242</v>
      </c>
      <c r="C13" s="323">
        <v>46</v>
      </c>
      <c r="D13" s="323"/>
      <c r="E13" s="323"/>
      <c r="F13" s="323"/>
      <c r="G13" s="323">
        <v>1</v>
      </c>
    </row>
    <row r="14" spans="1:7" ht="35.25" customHeight="1">
      <c r="A14" s="22">
        <v>3</v>
      </c>
      <c r="B14" s="16" t="s">
        <v>243</v>
      </c>
      <c r="C14" s="323">
        <v>30</v>
      </c>
      <c r="D14" s="323"/>
      <c r="E14" s="323"/>
      <c r="F14" s="323"/>
      <c r="G14" s="323">
        <v>1</v>
      </c>
    </row>
    <row r="15" spans="1:7" ht="35.25" customHeight="1">
      <c r="A15" s="22">
        <v>4</v>
      </c>
      <c r="B15" s="16" t="s">
        <v>244</v>
      </c>
      <c r="C15" s="323">
        <v>34</v>
      </c>
      <c r="D15" s="323"/>
      <c r="E15" s="323"/>
      <c r="F15" s="323"/>
      <c r="G15" s="323">
        <v>1</v>
      </c>
    </row>
    <row r="16" spans="1:7" ht="35.25" customHeight="1">
      <c r="A16" s="22">
        <v>5</v>
      </c>
      <c r="B16" s="16" t="s">
        <v>245</v>
      </c>
      <c r="C16" s="323">
        <v>45</v>
      </c>
      <c r="D16" s="323"/>
      <c r="E16" s="323"/>
      <c r="F16" s="323"/>
      <c r="G16" s="323">
        <v>1</v>
      </c>
    </row>
    <row r="17" spans="1:7" s="17" customFormat="1" ht="21.75" customHeight="1">
      <c r="A17" s="866" t="s">
        <v>246</v>
      </c>
      <c r="B17" s="867"/>
      <c r="C17" s="867"/>
      <c r="D17" s="867"/>
      <c r="E17" s="867"/>
      <c r="F17" s="867"/>
      <c r="G17" s="868"/>
    </row>
    <row r="18" spans="1:7" ht="33.75" customHeight="1">
      <c r="A18" s="22">
        <v>1</v>
      </c>
      <c r="B18" s="24" t="s">
        <v>247</v>
      </c>
      <c r="C18" s="323">
        <v>56</v>
      </c>
      <c r="D18" s="323"/>
      <c r="E18" s="323"/>
      <c r="F18" s="323"/>
      <c r="G18" s="323">
        <v>2</v>
      </c>
    </row>
    <row r="19" spans="1:7" ht="33.75" customHeight="1">
      <c r="A19" s="22">
        <v>2</v>
      </c>
      <c r="B19" s="24" t="s">
        <v>1506</v>
      </c>
      <c r="C19" s="323">
        <v>13</v>
      </c>
      <c r="D19" s="323"/>
      <c r="E19" s="323"/>
      <c r="F19" s="323"/>
      <c r="G19" s="323">
        <v>2</v>
      </c>
    </row>
    <row r="20" spans="1:7" ht="33.75" customHeight="1">
      <c r="A20" s="22">
        <v>3</v>
      </c>
      <c r="B20" s="24" t="s">
        <v>248</v>
      </c>
      <c r="C20" s="323">
        <v>10</v>
      </c>
      <c r="D20" s="323"/>
      <c r="E20" s="323"/>
      <c r="F20" s="323"/>
      <c r="G20" s="323">
        <v>2</v>
      </c>
    </row>
    <row r="21" spans="1:7" ht="33.75" customHeight="1">
      <c r="A21" s="22">
        <v>4</v>
      </c>
      <c r="B21" s="24" t="s">
        <v>1507</v>
      </c>
      <c r="C21" s="323">
        <v>24</v>
      </c>
      <c r="D21" s="323"/>
      <c r="E21" s="323"/>
      <c r="F21" s="323"/>
      <c r="G21" s="323">
        <v>2</v>
      </c>
    </row>
    <row r="22" spans="1:7" s="17" customFormat="1" ht="21.75" customHeight="1">
      <c r="A22" s="880" t="s">
        <v>249</v>
      </c>
      <c r="B22" s="881"/>
      <c r="C22" s="881"/>
      <c r="D22" s="881"/>
      <c r="E22" s="881"/>
      <c r="F22" s="881"/>
      <c r="G22" s="882"/>
    </row>
    <row r="23" spans="1:7" ht="38.25" customHeight="1">
      <c r="A23" s="22">
        <v>1</v>
      </c>
      <c r="B23" s="24" t="s">
        <v>250</v>
      </c>
      <c r="C23" s="323">
        <v>31</v>
      </c>
      <c r="D23" s="323"/>
      <c r="E23" s="323"/>
      <c r="F23" s="323"/>
      <c r="G23" s="323">
        <v>2</v>
      </c>
    </row>
    <row r="24" spans="1:7" ht="36.75" customHeight="1">
      <c r="A24" s="25"/>
      <c r="B24" s="25" t="s">
        <v>1980</v>
      </c>
      <c r="C24" s="324">
        <v>506</v>
      </c>
      <c r="D24" s="323"/>
      <c r="E24" s="325">
        <v>1</v>
      </c>
      <c r="F24" s="325">
        <v>1</v>
      </c>
      <c r="G24" s="325"/>
    </row>
  </sheetData>
  <sheetProtection/>
  <mergeCells count="7">
    <mergeCell ref="A17:G17"/>
    <mergeCell ref="A22:G22"/>
    <mergeCell ref="A1:G1"/>
    <mergeCell ref="A2:F2"/>
    <mergeCell ref="A4:G4"/>
    <mergeCell ref="A5:G5"/>
    <mergeCell ref="A11:G1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.875" style="10" customWidth="1"/>
    <col min="2" max="2" width="56.625" style="18" customWidth="1"/>
    <col min="3" max="4" width="6.25390625" style="10" customWidth="1"/>
    <col min="5" max="5" width="5.00390625" style="10" customWidth="1"/>
    <col min="6" max="6" width="4.875" style="10" customWidth="1"/>
    <col min="7" max="7" width="8.75390625" style="19" customWidth="1"/>
    <col min="8" max="16384" width="9.125" style="10" customWidth="1"/>
  </cols>
  <sheetData>
    <row r="1" spans="1:7" ht="21" customHeight="1">
      <c r="A1" s="869" t="s">
        <v>1163</v>
      </c>
      <c r="B1" s="869"/>
      <c r="C1" s="869"/>
      <c r="D1" s="869"/>
      <c r="E1" s="869"/>
      <c r="F1" s="869"/>
      <c r="G1" s="869"/>
    </row>
    <row r="2" spans="1:7" ht="18" customHeight="1">
      <c r="A2" s="879" t="s">
        <v>1546</v>
      </c>
      <c r="B2" s="879"/>
      <c r="C2" s="879"/>
      <c r="D2" s="879"/>
      <c r="E2" s="879"/>
      <c r="F2" s="879"/>
      <c r="G2" s="879"/>
    </row>
    <row r="3" spans="1:7" s="15" customFormat="1" ht="57" customHeight="1">
      <c r="A3" s="11" t="s">
        <v>1164</v>
      </c>
      <c r="B3" s="12" t="s">
        <v>1165</v>
      </c>
      <c r="C3" s="14" t="s">
        <v>1503</v>
      </c>
      <c r="D3" s="14" t="s">
        <v>1166</v>
      </c>
      <c r="E3" s="14" t="s">
        <v>1167</v>
      </c>
      <c r="F3" s="14" t="s">
        <v>1168</v>
      </c>
      <c r="G3" s="13" t="s">
        <v>1356</v>
      </c>
    </row>
    <row r="4" spans="1:7" s="20" customFormat="1" ht="25.5" customHeight="1">
      <c r="A4" s="884" t="s">
        <v>251</v>
      </c>
      <c r="B4" s="885"/>
      <c r="C4" s="885"/>
      <c r="D4" s="885"/>
      <c r="E4" s="885"/>
      <c r="F4" s="885"/>
      <c r="G4" s="886"/>
    </row>
    <row r="5" spans="1:7" ht="36" customHeight="1">
      <c r="A5" s="26">
        <v>1</v>
      </c>
      <c r="B5" s="27" t="s">
        <v>252</v>
      </c>
      <c r="C5" s="323">
        <v>14</v>
      </c>
      <c r="D5" s="26"/>
      <c r="E5" s="26"/>
      <c r="F5" s="26"/>
      <c r="G5" s="323"/>
    </row>
    <row r="6" spans="1:7" ht="36" customHeight="1">
      <c r="A6" s="26">
        <v>2</v>
      </c>
      <c r="B6" s="27" t="s">
        <v>253</v>
      </c>
      <c r="C6" s="323">
        <v>59</v>
      </c>
      <c r="D6" s="26"/>
      <c r="E6" s="26"/>
      <c r="F6" s="26"/>
      <c r="G6" s="323">
        <v>1</v>
      </c>
    </row>
    <row r="7" spans="1:7" ht="36.75" customHeight="1">
      <c r="A7" s="28"/>
      <c r="B7" s="28" t="s">
        <v>254</v>
      </c>
      <c r="C7" s="324">
        <v>73</v>
      </c>
      <c r="D7" s="28"/>
      <c r="E7" s="28"/>
      <c r="F7" s="28"/>
      <c r="G7" s="325"/>
    </row>
    <row r="8" spans="1:7" s="20" customFormat="1" ht="18" customHeight="1">
      <c r="A8" s="884" t="s">
        <v>255</v>
      </c>
      <c r="B8" s="885"/>
      <c r="C8" s="885"/>
      <c r="D8" s="885"/>
      <c r="E8" s="885"/>
      <c r="F8" s="885"/>
      <c r="G8" s="886"/>
    </row>
    <row r="9" spans="1:7" ht="35.25" customHeight="1">
      <c r="A9" s="22">
        <v>1</v>
      </c>
      <c r="B9" s="24" t="s">
        <v>256</v>
      </c>
      <c r="C9" s="323">
        <v>3</v>
      </c>
      <c r="D9" s="323"/>
      <c r="E9" s="323"/>
      <c r="F9" s="323"/>
      <c r="G9" s="323">
        <v>1</v>
      </c>
    </row>
    <row r="10" spans="1:7" ht="35.25" customHeight="1">
      <c r="A10" s="22">
        <v>2</v>
      </c>
      <c r="B10" s="24" t="s">
        <v>257</v>
      </c>
      <c r="C10" s="323">
        <v>4</v>
      </c>
      <c r="D10" s="323"/>
      <c r="E10" s="323"/>
      <c r="F10" s="323"/>
      <c r="G10" s="323">
        <v>1</v>
      </c>
    </row>
    <row r="11" spans="1:7" ht="35.25" customHeight="1">
      <c r="A11" s="22">
        <v>3</v>
      </c>
      <c r="B11" s="24" t="s">
        <v>258</v>
      </c>
      <c r="C11" s="323">
        <v>2</v>
      </c>
      <c r="D11" s="323"/>
      <c r="E11" s="323"/>
      <c r="F11" s="323"/>
      <c r="G11" s="323">
        <v>1</v>
      </c>
    </row>
    <row r="12" spans="1:7" ht="18" customHeight="1">
      <c r="A12" s="25"/>
      <c r="B12" s="25" t="s">
        <v>259</v>
      </c>
      <c r="C12" s="324">
        <v>9</v>
      </c>
      <c r="D12" s="325"/>
      <c r="E12" s="325"/>
      <c r="F12" s="325"/>
      <c r="G12" s="325"/>
    </row>
    <row r="13" spans="1:7" s="20" customFormat="1" ht="25.5" customHeight="1">
      <c r="A13" s="887" t="s">
        <v>260</v>
      </c>
      <c r="B13" s="888"/>
      <c r="C13" s="888"/>
      <c r="D13" s="888"/>
      <c r="E13" s="888"/>
      <c r="F13" s="888"/>
      <c r="G13" s="889"/>
    </row>
    <row r="14" spans="1:7" ht="33.75" customHeight="1">
      <c r="A14" s="22">
        <v>1</v>
      </c>
      <c r="B14" s="24" t="s">
        <v>1508</v>
      </c>
      <c r="C14" s="323">
        <v>2</v>
      </c>
      <c r="D14" s="323"/>
      <c r="E14" s="323"/>
      <c r="F14" s="323"/>
      <c r="G14" s="323">
        <v>1</v>
      </c>
    </row>
    <row r="15" spans="1:7" ht="33.75" customHeight="1">
      <c r="A15" s="22">
        <v>2</v>
      </c>
      <c r="B15" s="24" t="s">
        <v>261</v>
      </c>
      <c r="C15" s="323">
        <v>3</v>
      </c>
      <c r="D15" s="323"/>
      <c r="E15" s="323"/>
      <c r="F15" s="323"/>
      <c r="G15" s="323">
        <v>1</v>
      </c>
    </row>
    <row r="16" spans="1:7" ht="33.75" customHeight="1">
      <c r="A16" s="22">
        <v>3</v>
      </c>
      <c r="B16" s="24" t="s">
        <v>1438</v>
      </c>
      <c r="C16" s="323">
        <v>7</v>
      </c>
      <c r="D16" s="323"/>
      <c r="E16" s="323"/>
      <c r="F16" s="323"/>
      <c r="G16" s="323"/>
    </row>
    <row r="17" spans="1:7" ht="33.75" customHeight="1">
      <c r="A17" s="22">
        <v>4</v>
      </c>
      <c r="B17" s="24" t="s">
        <v>1439</v>
      </c>
      <c r="C17" s="323">
        <v>14</v>
      </c>
      <c r="D17" s="323"/>
      <c r="E17" s="323"/>
      <c r="F17" s="323"/>
      <c r="G17" s="323"/>
    </row>
    <row r="18" spans="1:7" s="15" customFormat="1" ht="33.75" customHeight="1">
      <c r="A18" s="22">
        <v>5</v>
      </c>
      <c r="B18" s="24" t="s">
        <v>1440</v>
      </c>
      <c r="C18" s="323">
        <v>5</v>
      </c>
      <c r="D18" s="323"/>
      <c r="E18" s="323"/>
      <c r="F18" s="323"/>
      <c r="G18" s="323"/>
    </row>
    <row r="19" spans="1:7" s="15" customFormat="1" ht="33.75" customHeight="1">
      <c r="A19" s="22">
        <v>6</v>
      </c>
      <c r="B19" s="24" t="s">
        <v>1441</v>
      </c>
      <c r="C19" s="323">
        <v>14</v>
      </c>
      <c r="D19" s="323"/>
      <c r="E19" s="323"/>
      <c r="F19" s="323"/>
      <c r="G19" s="323"/>
    </row>
    <row r="20" spans="1:7" s="15" customFormat="1" ht="31.5">
      <c r="A20" s="25"/>
      <c r="B20" s="25" t="s">
        <v>262</v>
      </c>
      <c r="C20" s="324">
        <v>45</v>
      </c>
      <c r="D20" s="325"/>
      <c r="E20" s="325"/>
      <c r="F20" s="325"/>
      <c r="G20" s="325"/>
    </row>
    <row r="21" spans="1:7" s="29" customFormat="1" ht="22.5" customHeight="1">
      <c r="A21" s="887" t="s">
        <v>263</v>
      </c>
      <c r="B21" s="888"/>
      <c r="C21" s="888"/>
      <c r="D21" s="888"/>
      <c r="E21" s="888"/>
      <c r="F21" s="888"/>
      <c r="G21" s="889"/>
    </row>
    <row r="22" spans="1:7" s="15" customFormat="1" ht="34.5" customHeight="1">
      <c r="A22" s="22">
        <v>1</v>
      </c>
      <c r="B22" s="24" t="s">
        <v>264</v>
      </c>
      <c r="C22" s="323">
        <v>5</v>
      </c>
      <c r="D22" s="323"/>
      <c r="E22" s="323"/>
      <c r="F22" s="323"/>
      <c r="G22" s="323"/>
    </row>
    <row r="23" spans="1:7" s="15" customFormat="1" ht="34.5" customHeight="1">
      <c r="A23" s="22">
        <v>2</v>
      </c>
      <c r="B23" s="24" t="s">
        <v>265</v>
      </c>
      <c r="C23" s="323">
        <v>38</v>
      </c>
      <c r="D23" s="323"/>
      <c r="E23" s="323"/>
      <c r="F23" s="323"/>
      <c r="G23" s="323"/>
    </row>
    <row r="24" spans="1:7" s="15" customFormat="1" ht="34.5" customHeight="1">
      <c r="A24" s="22">
        <v>3</v>
      </c>
      <c r="B24" s="24" t="s">
        <v>266</v>
      </c>
      <c r="C24" s="323">
        <v>35</v>
      </c>
      <c r="D24" s="323"/>
      <c r="E24" s="323"/>
      <c r="F24" s="323"/>
      <c r="G24" s="323">
        <v>2</v>
      </c>
    </row>
    <row r="25" spans="1:7" s="15" customFormat="1" ht="24.75" customHeight="1">
      <c r="A25" s="30"/>
      <c r="B25" s="25" t="s">
        <v>267</v>
      </c>
      <c r="C25" s="324">
        <v>78</v>
      </c>
      <c r="D25" s="325"/>
      <c r="E25" s="325"/>
      <c r="F25" s="325"/>
      <c r="G25" s="325"/>
    </row>
  </sheetData>
  <sheetProtection/>
  <mergeCells count="6">
    <mergeCell ref="A1:G1"/>
    <mergeCell ref="A2:G2"/>
    <mergeCell ref="A4:G4"/>
    <mergeCell ref="A8:G8"/>
    <mergeCell ref="A13:G13"/>
    <mergeCell ref="A21:G2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6384" width="9.125" style="1" customWidth="1"/>
  </cols>
  <sheetData>
    <row r="2" spans="1:9" ht="18.75">
      <c r="A2" s="803" t="s">
        <v>1141</v>
      </c>
      <c r="B2" s="803"/>
      <c r="C2" s="803"/>
      <c r="D2" s="803"/>
      <c r="E2" s="803"/>
      <c r="F2" s="803"/>
      <c r="G2" s="803"/>
      <c r="H2" s="803"/>
      <c r="I2" s="803"/>
    </row>
    <row r="3" spans="1:9" ht="18.75">
      <c r="A3" s="803" t="s">
        <v>1142</v>
      </c>
      <c r="B3" s="803"/>
      <c r="C3" s="803"/>
      <c r="D3" s="803"/>
      <c r="E3" s="803"/>
      <c r="F3" s="803"/>
      <c r="G3" s="803"/>
      <c r="H3" s="803"/>
      <c r="I3" s="803"/>
    </row>
    <row r="5" spans="1:9" ht="18.75">
      <c r="A5" s="803" t="s">
        <v>1143</v>
      </c>
      <c r="B5" s="803"/>
      <c r="C5" s="803"/>
      <c r="D5" s="803"/>
      <c r="E5" s="803"/>
      <c r="F5" s="803"/>
      <c r="G5" s="803"/>
      <c r="H5" s="803"/>
      <c r="I5" s="803"/>
    </row>
    <row r="6" spans="1:9" ht="18.75">
      <c r="A6" s="803" t="s">
        <v>1144</v>
      </c>
      <c r="B6" s="803"/>
      <c r="C6" s="803"/>
      <c r="D6" s="803"/>
      <c r="E6" s="803"/>
      <c r="F6" s="803"/>
      <c r="G6" s="803"/>
      <c r="H6" s="803"/>
      <c r="I6" s="803"/>
    </row>
    <row r="13" spans="1:9" ht="18.75">
      <c r="A13" s="803" t="s">
        <v>1137</v>
      </c>
      <c r="B13" s="803"/>
      <c r="C13" s="803"/>
      <c r="D13" s="803"/>
      <c r="E13" s="803"/>
      <c r="F13" s="803"/>
      <c r="G13" s="803"/>
      <c r="H13" s="803"/>
      <c r="I13" s="803"/>
    </row>
    <row r="15" spans="1:9" ht="18.75">
      <c r="A15" s="803" t="s">
        <v>1138</v>
      </c>
      <c r="B15" s="803"/>
      <c r="C15" s="803"/>
      <c r="D15" s="803"/>
      <c r="E15" s="803"/>
      <c r="F15" s="803"/>
      <c r="G15" s="803"/>
      <c r="H15" s="803"/>
      <c r="I15" s="803"/>
    </row>
    <row r="17" spans="1:9" ht="18.75">
      <c r="A17" s="803" t="s">
        <v>1139</v>
      </c>
      <c r="B17" s="803"/>
      <c r="C17" s="803"/>
      <c r="D17" s="803"/>
      <c r="E17" s="803"/>
      <c r="F17" s="803"/>
      <c r="G17" s="803"/>
      <c r="H17" s="803"/>
      <c r="I17" s="803"/>
    </row>
    <row r="19" spans="1:9" ht="18.75">
      <c r="A19" s="803" t="s">
        <v>1551</v>
      </c>
      <c r="B19" s="803"/>
      <c r="C19" s="803"/>
      <c r="D19" s="803"/>
      <c r="E19" s="803"/>
      <c r="F19" s="803"/>
      <c r="G19" s="803"/>
      <c r="H19" s="803"/>
      <c r="I19" s="803"/>
    </row>
    <row r="21" spans="1:9" ht="18.75">
      <c r="A21" s="803" t="s">
        <v>1140</v>
      </c>
      <c r="B21" s="803"/>
      <c r="C21" s="803"/>
      <c r="D21" s="803"/>
      <c r="E21" s="803"/>
      <c r="F21" s="803"/>
      <c r="G21" s="803"/>
      <c r="H21" s="803"/>
      <c r="I21" s="803"/>
    </row>
    <row r="39" spans="1:9" ht="18.75">
      <c r="A39" s="803" t="s">
        <v>1145</v>
      </c>
      <c r="B39" s="803"/>
      <c r="C39" s="803"/>
      <c r="D39" s="803"/>
      <c r="E39" s="803"/>
      <c r="F39" s="803"/>
      <c r="G39" s="803"/>
      <c r="H39" s="803"/>
      <c r="I39" s="803"/>
    </row>
    <row r="41" spans="1:9" ht="18.75">
      <c r="A41" s="803">
        <v>2017</v>
      </c>
      <c r="B41" s="803"/>
      <c r="C41" s="803"/>
      <c r="D41" s="803"/>
      <c r="E41" s="803"/>
      <c r="F41" s="803"/>
      <c r="G41" s="803"/>
      <c r="H41" s="803"/>
      <c r="I41" s="803"/>
    </row>
  </sheetData>
  <sheetProtection/>
  <mergeCells count="11">
    <mergeCell ref="A39:I39"/>
    <mergeCell ref="A41:I41"/>
    <mergeCell ref="A13:I13"/>
    <mergeCell ref="A15:I15"/>
    <mergeCell ref="A17:I17"/>
    <mergeCell ref="A19:I19"/>
    <mergeCell ref="A2:I2"/>
    <mergeCell ref="A3:I3"/>
    <mergeCell ref="A5:I5"/>
    <mergeCell ref="A6:I6"/>
    <mergeCell ref="A21:I21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29"/>
  <sheetViews>
    <sheetView zoomScaleSheetLayoutView="100" zoomScalePageLayoutView="0" workbookViewId="0" topLeftCell="A1">
      <selection activeCell="A1" sqref="A1"/>
    </sheetView>
  </sheetViews>
  <sheetFormatPr defaultColWidth="9.75390625" defaultRowHeight="12.75"/>
  <cols>
    <col min="1" max="1" width="63.75390625" style="328" customWidth="1"/>
    <col min="2" max="2" width="10.25390625" style="328" customWidth="1"/>
    <col min="3" max="3" width="10.125" style="328" customWidth="1"/>
    <col min="4" max="16384" width="9.75390625" style="328" customWidth="1"/>
  </cols>
  <sheetData>
    <row r="1" spans="1:3" ht="15.75">
      <c r="A1" s="327"/>
      <c r="B1" s="397">
        <v>2015</v>
      </c>
      <c r="C1" s="397">
        <v>2016</v>
      </c>
    </row>
    <row r="2" spans="1:3" ht="22.5" customHeight="1">
      <c r="A2" s="393" t="s">
        <v>1206</v>
      </c>
      <c r="B2" s="329">
        <v>73</v>
      </c>
      <c r="C2" s="329">
        <v>72</v>
      </c>
    </row>
    <row r="3" spans="1:3" ht="18" customHeight="1">
      <c r="A3" s="226" t="s">
        <v>1359</v>
      </c>
      <c r="B3" s="392">
        <v>66</v>
      </c>
      <c r="C3" s="392">
        <v>66</v>
      </c>
    </row>
    <row r="4" spans="1:3" ht="18" customHeight="1">
      <c r="A4" s="226" t="s">
        <v>1360</v>
      </c>
      <c r="B4" s="392">
        <v>7</v>
      </c>
      <c r="C4" s="392">
        <v>6</v>
      </c>
    </row>
    <row r="5" spans="1:3" ht="22.5" customHeight="1">
      <c r="A5" s="393" t="s">
        <v>1370</v>
      </c>
      <c r="B5" s="329">
        <v>6</v>
      </c>
      <c r="C5" s="329">
        <v>6</v>
      </c>
    </row>
    <row r="6" spans="1:3" ht="33.75" customHeight="1">
      <c r="A6" s="393" t="s">
        <v>270</v>
      </c>
      <c r="B6" s="329">
        <v>2888</v>
      </c>
      <c r="C6" s="329">
        <v>2928</v>
      </c>
    </row>
    <row r="7" spans="1:3" ht="22.5" customHeight="1">
      <c r="A7" s="393" t="s">
        <v>271</v>
      </c>
      <c r="B7" s="329">
        <v>2695</v>
      </c>
      <c r="C7" s="329">
        <v>2769</v>
      </c>
    </row>
    <row r="8" spans="1:3" s="395" customFormat="1" ht="30.75" customHeight="1">
      <c r="A8" s="226" t="s">
        <v>1362</v>
      </c>
      <c r="B8" s="394">
        <v>935</v>
      </c>
      <c r="C8" s="394">
        <v>923</v>
      </c>
    </row>
    <row r="9" spans="1:3" s="395" customFormat="1" ht="30.75" customHeight="1">
      <c r="A9" s="226" t="s">
        <v>1363</v>
      </c>
      <c r="B9" s="396">
        <v>865</v>
      </c>
      <c r="C9" s="396">
        <v>955</v>
      </c>
    </row>
    <row r="10" spans="1:3" ht="18" customHeight="1">
      <c r="A10" s="391" t="s">
        <v>1364</v>
      </c>
      <c r="B10" s="326">
        <v>604</v>
      </c>
      <c r="C10" s="326">
        <v>589</v>
      </c>
    </row>
    <row r="11" spans="1:3" s="395" customFormat="1" ht="30.75" customHeight="1">
      <c r="A11" s="226" t="s">
        <v>1365</v>
      </c>
      <c r="B11" s="396">
        <v>832</v>
      </c>
      <c r="C11" s="396">
        <v>834</v>
      </c>
    </row>
    <row r="12" spans="1:3" s="395" customFormat="1" ht="30.75" customHeight="1">
      <c r="A12" s="226" t="s">
        <v>1366</v>
      </c>
      <c r="B12" s="396">
        <v>256</v>
      </c>
      <c r="C12" s="396">
        <v>216</v>
      </c>
    </row>
    <row r="13" spans="1:3" ht="30.75" customHeight="1">
      <c r="A13" s="393" t="s">
        <v>273</v>
      </c>
      <c r="B13" s="329">
        <v>7011</v>
      </c>
      <c r="C13" s="329">
        <v>7001</v>
      </c>
    </row>
    <row r="14" spans="1:3" ht="22.5" customHeight="1">
      <c r="A14" s="393" t="s">
        <v>274</v>
      </c>
      <c r="B14" s="329">
        <v>6451</v>
      </c>
      <c r="C14" s="329">
        <v>6534</v>
      </c>
    </row>
    <row r="15" spans="1:3" s="395" customFormat="1" ht="30.75" customHeight="1">
      <c r="A15" s="226" t="s">
        <v>1361</v>
      </c>
      <c r="B15" s="392">
        <v>898</v>
      </c>
      <c r="C15" s="392">
        <v>881</v>
      </c>
    </row>
    <row r="16" spans="1:3" s="395" customFormat="1" ht="30.75" customHeight="1">
      <c r="A16" s="226" t="s">
        <v>1363</v>
      </c>
      <c r="B16" s="392">
        <v>2854</v>
      </c>
      <c r="C16" s="392">
        <v>2969</v>
      </c>
    </row>
    <row r="17" spans="1:3" ht="18" customHeight="1">
      <c r="A17" s="391" t="s">
        <v>272</v>
      </c>
      <c r="B17" s="326">
        <v>1756</v>
      </c>
      <c r="C17" s="326">
        <v>1756</v>
      </c>
    </row>
    <row r="18" spans="1:3" s="395" customFormat="1" ht="30.75" customHeight="1">
      <c r="A18" s="226" t="s">
        <v>1365</v>
      </c>
      <c r="B18" s="392">
        <v>2699</v>
      </c>
      <c r="C18" s="392">
        <v>2684</v>
      </c>
    </row>
    <row r="19" spans="1:3" s="395" customFormat="1" ht="30.75" customHeight="1">
      <c r="A19" s="226" t="s">
        <v>1366</v>
      </c>
      <c r="B19" s="392">
        <v>560</v>
      </c>
      <c r="C19" s="392">
        <v>467</v>
      </c>
    </row>
    <row r="20" spans="1:3" ht="22.5" customHeight="1">
      <c r="A20" s="586" t="s">
        <v>1630</v>
      </c>
      <c r="B20" s="587">
        <v>1394</v>
      </c>
      <c r="C20" s="587">
        <v>1521</v>
      </c>
    </row>
    <row r="21" spans="1:3" s="395" customFormat="1" ht="18" customHeight="1">
      <c r="A21" s="588" t="s">
        <v>1367</v>
      </c>
      <c r="B21" s="589">
        <v>315</v>
      </c>
      <c r="C21" s="589">
        <v>333</v>
      </c>
    </row>
    <row r="22" spans="1:3" s="395" customFormat="1" ht="18" customHeight="1">
      <c r="A22" s="588" t="s">
        <v>1368</v>
      </c>
      <c r="B22" s="589">
        <v>742</v>
      </c>
      <c r="C22" s="589">
        <v>810</v>
      </c>
    </row>
    <row r="23" spans="1:3" s="395" customFormat="1" ht="18" customHeight="1">
      <c r="A23" s="588" t="s">
        <v>1369</v>
      </c>
      <c r="B23" s="589">
        <v>337</v>
      </c>
      <c r="C23" s="589">
        <v>378</v>
      </c>
    </row>
    <row r="24" spans="1:3" ht="22.5" customHeight="1">
      <c r="A24" s="586" t="s">
        <v>1209</v>
      </c>
      <c r="B24" s="590">
        <v>24</v>
      </c>
      <c r="C24" s="590">
        <v>24</v>
      </c>
    </row>
    <row r="25" spans="1:3" ht="22.5" customHeight="1">
      <c r="A25" s="586" t="s">
        <v>275</v>
      </c>
      <c r="B25" s="591">
        <v>206</v>
      </c>
      <c r="C25" s="591">
        <v>203</v>
      </c>
    </row>
    <row r="26" spans="1:3" ht="42" customHeight="1">
      <c r="A26" s="890" t="s">
        <v>1207</v>
      </c>
      <c r="B26" s="890"/>
      <c r="C26" s="890"/>
    </row>
    <row r="27" spans="1:3" ht="15.75">
      <c r="A27" s="592" t="s">
        <v>1631</v>
      </c>
      <c r="B27" s="593"/>
      <c r="C27" s="593"/>
    </row>
    <row r="28" spans="1:3" ht="27.75" customHeight="1">
      <c r="A28" s="890" t="s">
        <v>1632</v>
      </c>
      <c r="B28" s="890"/>
      <c r="C28" s="890"/>
    </row>
    <row r="29" spans="1:3" ht="30" customHeight="1">
      <c r="A29" s="890" t="s">
        <v>1633</v>
      </c>
      <c r="B29" s="890"/>
      <c r="C29" s="890"/>
    </row>
  </sheetData>
  <sheetProtection/>
  <mergeCells count="3">
    <mergeCell ref="A26:C26"/>
    <mergeCell ref="A28:C28"/>
    <mergeCell ref="A29:C29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17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35.00390625" style="122" customWidth="1"/>
    <col min="2" max="2" width="8.875" style="107" customWidth="1"/>
    <col min="3" max="3" width="8.875" style="121" customWidth="1"/>
    <col min="4" max="5" width="8.00390625" style="107" customWidth="1"/>
    <col min="6" max="6" width="8.00390625" style="121" customWidth="1"/>
    <col min="7" max="8" width="8.00390625" style="107" customWidth="1"/>
    <col min="9" max="9" width="8.00390625" style="121" customWidth="1"/>
    <col min="10" max="11" width="8.00390625" style="107" customWidth="1"/>
    <col min="12" max="12" width="8.00390625" style="121" customWidth="1"/>
    <col min="13" max="13" width="8.00390625" style="107" customWidth="1"/>
    <col min="14" max="26" width="6.25390625" style="107" customWidth="1"/>
    <col min="27" max="16384" width="8.00390625" style="19" customWidth="1"/>
  </cols>
  <sheetData>
    <row r="1" spans="1:26" ht="41.25" customHeight="1">
      <c r="A1" s="895" t="s">
        <v>1556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10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.75" customHeight="1">
      <c r="A2" s="900" t="s">
        <v>611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10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13" s="107" customFormat="1" ht="13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</row>
    <row r="4" spans="1:13" s="109" customFormat="1" ht="33" customHeight="1">
      <c r="A4" s="897" t="s">
        <v>753</v>
      </c>
      <c r="B4" s="899" t="s">
        <v>754</v>
      </c>
      <c r="C4" s="899"/>
      <c r="D4" s="899"/>
      <c r="E4" s="899" t="s">
        <v>755</v>
      </c>
      <c r="F4" s="899"/>
      <c r="G4" s="899"/>
      <c r="H4" s="899" t="s">
        <v>756</v>
      </c>
      <c r="I4" s="899"/>
      <c r="J4" s="899"/>
      <c r="K4" s="899" t="s">
        <v>757</v>
      </c>
      <c r="L4" s="899"/>
      <c r="M4" s="899"/>
    </row>
    <row r="5" spans="1:13" s="109" customFormat="1" ht="25.5" customHeight="1">
      <c r="A5" s="898"/>
      <c r="B5" s="110" t="s">
        <v>758</v>
      </c>
      <c r="C5" s="111" t="s">
        <v>759</v>
      </c>
      <c r="D5" s="110" t="s">
        <v>760</v>
      </c>
      <c r="E5" s="110" t="s">
        <v>758</v>
      </c>
      <c r="F5" s="111" t="s">
        <v>759</v>
      </c>
      <c r="G5" s="110" t="s">
        <v>760</v>
      </c>
      <c r="H5" s="110" t="s">
        <v>758</v>
      </c>
      <c r="I5" s="111" t="s">
        <v>759</v>
      </c>
      <c r="J5" s="110" t="s">
        <v>760</v>
      </c>
      <c r="K5" s="110" t="s">
        <v>758</v>
      </c>
      <c r="L5" s="111" t="s">
        <v>759</v>
      </c>
      <c r="M5" s="110" t="s">
        <v>760</v>
      </c>
    </row>
    <row r="6" spans="1:13" s="113" customFormat="1" ht="21" customHeight="1">
      <c r="A6" s="112" t="s">
        <v>761</v>
      </c>
      <c r="B6" s="342">
        <v>7362.5</v>
      </c>
      <c r="C6" s="342">
        <v>6466.5</v>
      </c>
      <c r="D6" s="343">
        <v>5483</v>
      </c>
      <c r="E6" s="342">
        <v>1505</v>
      </c>
      <c r="F6" s="342">
        <v>1227.5</v>
      </c>
      <c r="G6" s="344">
        <v>923</v>
      </c>
      <c r="H6" s="342">
        <v>3310.5</v>
      </c>
      <c r="I6" s="342">
        <v>2817.25</v>
      </c>
      <c r="J6" s="343">
        <v>2267</v>
      </c>
      <c r="K6" s="345">
        <v>559</v>
      </c>
      <c r="L6" s="345">
        <v>523.5</v>
      </c>
      <c r="M6" s="344">
        <v>478</v>
      </c>
    </row>
    <row r="7" spans="1:13" s="113" customFormat="1" ht="21" customHeight="1">
      <c r="A7" s="112" t="s">
        <v>762</v>
      </c>
      <c r="B7" s="342">
        <v>6733.5</v>
      </c>
      <c r="C7" s="342">
        <v>5972.5</v>
      </c>
      <c r="D7" s="343">
        <v>5364</v>
      </c>
      <c r="E7" s="342">
        <v>1449.25</v>
      </c>
      <c r="F7" s="342">
        <v>1194.75</v>
      </c>
      <c r="G7" s="344">
        <v>955</v>
      </c>
      <c r="H7" s="342">
        <v>2629.25</v>
      </c>
      <c r="I7" s="342">
        <v>2330.75</v>
      </c>
      <c r="J7" s="343">
        <v>2011</v>
      </c>
      <c r="K7" s="345">
        <v>893</v>
      </c>
      <c r="L7" s="345">
        <v>848</v>
      </c>
      <c r="M7" s="344">
        <v>766</v>
      </c>
    </row>
    <row r="8" spans="1:13" s="113" customFormat="1" ht="21" customHeight="1">
      <c r="A8" s="112" t="s">
        <v>763</v>
      </c>
      <c r="B8" s="342">
        <v>4384</v>
      </c>
      <c r="C8" s="342">
        <v>3866.5</v>
      </c>
      <c r="D8" s="343">
        <v>3390</v>
      </c>
      <c r="E8" s="345">
        <v>1007</v>
      </c>
      <c r="F8" s="345">
        <v>793.75</v>
      </c>
      <c r="G8" s="344">
        <v>589</v>
      </c>
      <c r="H8" s="342">
        <v>1806.25</v>
      </c>
      <c r="I8" s="342">
        <v>1595</v>
      </c>
      <c r="J8" s="343">
        <v>1327</v>
      </c>
      <c r="K8" s="345">
        <v>600.25</v>
      </c>
      <c r="L8" s="345">
        <v>581.5</v>
      </c>
      <c r="M8" s="344">
        <v>537</v>
      </c>
    </row>
    <row r="9" spans="1:13" s="113" customFormat="1" ht="21" customHeight="1">
      <c r="A9" s="112" t="s">
        <v>764</v>
      </c>
      <c r="B9" s="342">
        <v>5209.5</v>
      </c>
      <c r="C9" s="342">
        <v>4711.5</v>
      </c>
      <c r="D9" s="343">
        <v>4047</v>
      </c>
      <c r="E9" s="342">
        <v>1279</v>
      </c>
      <c r="F9" s="342">
        <v>1090.25</v>
      </c>
      <c r="G9" s="344">
        <v>834</v>
      </c>
      <c r="H9" s="342">
        <v>2079</v>
      </c>
      <c r="I9" s="342">
        <v>1885</v>
      </c>
      <c r="J9" s="343">
        <v>1608</v>
      </c>
      <c r="K9" s="345">
        <v>797</v>
      </c>
      <c r="L9" s="345">
        <v>764.5</v>
      </c>
      <c r="M9" s="344">
        <v>664</v>
      </c>
    </row>
    <row r="10" spans="1:13" s="115" customFormat="1" ht="30" customHeight="1">
      <c r="A10" s="114" t="s">
        <v>765</v>
      </c>
      <c r="B10" s="342">
        <v>19735</v>
      </c>
      <c r="C10" s="342">
        <v>17527</v>
      </c>
      <c r="D10" s="343">
        <v>15176</v>
      </c>
      <c r="E10" s="342">
        <v>4340.5</v>
      </c>
      <c r="F10" s="342">
        <v>3611.25</v>
      </c>
      <c r="G10" s="343">
        <v>2769</v>
      </c>
      <c r="H10" s="342">
        <v>8118.5</v>
      </c>
      <c r="I10" s="342">
        <v>7119.75</v>
      </c>
      <c r="J10" s="343">
        <v>5945</v>
      </c>
      <c r="K10" s="342">
        <v>2295.75</v>
      </c>
      <c r="L10" s="342">
        <v>2178.25</v>
      </c>
      <c r="M10" s="343">
        <v>1933</v>
      </c>
    </row>
    <row r="11" spans="1:13" s="115" customFormat="1" ht="30" customHeight="1">
      <c r="A11" s="114" t="s">
        <v>766</v>
      </c>
      <c r="B11" s="342">
        <v>1763.25</v>
      </c>
      <c r="C11" s="342">
        <v>1621</v>
      </c>
      <c r="D11" s="343">
        <v>1439</v>
      </c>
      <c r="E11" s="345">
        <v>221.75</v>
      </c>
      <c r="F11" s="345">
        <v>186.5</v>
      </c>
      <c r="G11" s="344">
        <v>159</v>
      </c>
      <c r="H11" s="345">
        <v>519.5</v>
      </c>
      <c r="I11" s="345">
        <v>467.25</v>
      </c>
      <c r="J11" s="344">
        <v>409</v>
      </c>
      <c r="K11" s="345">
        <v>394</v>
      </c>
      <c r="L11" s="345">
        <v>371</v>
      </c>
      <c r="M11" s="344">
        <v>342</v>
      </c>
    </row>
    <row r="12" spans="1:13" s="115" customFormat="1" ht="30" customHeight="1">
      <c r="A12" s="114" t="s">
        <v>767</v>
      </c>
      <c r="B12" s="346">
        <v>21498.25</v>
      </c>
      <c r="C12" s="346">
        <v>19148</v>
      </c>
      <c r="D12" s="347">
        <v>16615</v>
      </c>
      <c r="E12" s="346">
        <v>4562.25</v>
      </c>
      <c r="F12" s="346">
        <v>3797.75</v>
      </c>
      <c r="G12" s="347">
        <v>2928</v>
      </c>
      <c r="H12" s="346">
        <v>8638</v>
      </c>
      <c r="I12" s="346">
        <v>7587</v>
      </c>
      <c r="J12" s="347">
        <v>6354</v>
      </c>
      <c r="K12" s="346">
        <v>2689.75</v>
      </c>
      <c r="L12" s="346">
        <v>2549.25</v>
      </c>
      <c r="M12" s="347">
        <v>2275</v>
      </c>
    </row>
    <row r="13" spans="1:13" s="115" customFormat="1" ht="40.5" customHeight="1">
      <c r="A13" s="116"/>
      <c r="B13" s="117"/>
      <c r="C13" s="117"/>
      <c r="D13" s="118"/>
      <c r="E13" s="119"/>
      <c r="F13" s="119"/>
      <c r="G13" s="120"/>
      <c r="H13" s="119"/>
      <c r="I13" s="119"/>
      <c r="J13" s="120"/>
      <c r="K13" s="119"/>
      <c r="L13" s="119"/>
      <c r="M13" s="120"/>
    </row>
    <row r="14" spans="1:11" ht="104.25" customHeight="1">
      <c r="A14" s="893" t="s">
        <v>276</v>
      </c>
      <c r="B14" s="891" t="s">
        <v>768</v>
      </c>
      <c r="C14" s="892"/>
      <c r="D14" s="891" t="s">
        <v>1869</v>
      </c>
      <c r="E14" s="892"/>
      <c r="F14" s="891" t="s">
        <v>769</v>
      </c>
      <c r="G14" s="892"/>
      <c r="H14" s="891" t="s">
        <v>770</v>
      </c>
      <c r="I14" s="892"/>
      <c r="J14" s="891" t="s">
        <v>1870</v>
      </c>
      <c r="K14" s="892"/>
    </row>
    <row r="15" spans="1:11" ht="24.75" customHeight="1">
      <c r="A15" s="894"/>
      <c r="B15" s="108">
        <v>2015</v>
      </c>
      <c r="C15" s="108">
        <v>2016</v>
      </c>
      <c r="D15" s="108">
        <v>2015</v>
      </c>
      <c r="E15" s="108">
        <v>2016</v>
      </c>
      <c r="F15" s="108">
        <v>2015</v>
      </c>
      <c r="G15" s="108">
        <v>2016</v>
      </c>
      <c r="H15" s="108">
        <v>2015</v>
      </c>
      <c r="I15" s="108">
        <v>2016</v>
      </c>
      <c r="J15" s="108">
        <v>2015</v>
      </c>
      <c r="K15" s="108">
        <v>2016</v>
      </c>
    </row>
    <row r="16" spans="1:11" ht="22.5" customHeight="1">
      <c r="A16" s="771" t="s">
        <v>771</v>
      </c>
      <c r="B16" s="200">
        <v>29.8</v>
      </c>
      <c r="C16" s="200">
        <v>29.99</v>
      </c>
      <c r="D16" s="200">
        <v>7.1</v>
      </c>
      <c r="E16" s="200">
        <v>7.1</v>
      </c>
      <c r="F16" s="200">
        <v>19.4</v>
      </c>
      <c r="G16" s="200">
        <v>19.5</v>
      </c>
      <c r="H16" s="200">
        <v>65.2</v>
      </c>
      <c r="I16" s="200">
        <v>65.07</v>
      </c>
      <c r="J16" s="200">
        <v>22.6</v>
      </c>
      <c r="K16" s="200">
        <v>22.5</v>
      </c>
    </row>
    <row r="17" spans="1:11" ht="22.5" customHeight="1">
      <c r="A17" s="772" t="s">
        <v>1229</v>
      </c>
      <c r="B17" s="200">
        <v>37.2</v>
      </c>
      <c r="C17" s="200"/>
      <c r="D17" s="200">
        <v>14.3</v>
      </c>
      <c r="E17" s="200"/>
      <c r="F17" s="200">
        <v>23.5</v>
      </c>
      <c r="G17" s="200"/>
      <c r="H17" s="200">
        <v>89.6</v>
      </c>
      <c r="I17" s="200"/>
      <c r="J17" s="200">
        <v>54.8</v>
      </c>
      <c r="K17" s="200"/>
    </row>
  </sheetData>
  <sheetProtection/>
  <mergeCells count="14">
    <mergeCell ref="A1:M1"/>
    <mergeCell ref="A3:M3"/>
    <mergeCell ref="A4:A5"/>
    <mergeCell ref="B4:D4"/>
    <mergeCell ref="E4:G4"/>
    <mergeCell ref="H4:J4"/>
    <mergeCell ref="K4:M4"/>
    <mergeCell ref="A2:M2"/>
    <mergeCell ref="H14:I14"/>
    <mergeCell ref="J14:K14"/>
    <mergeCell ref="D14:E14"/>
    <mergeCell ref="F14:G14"/>
    <mergeCell ref="A14:A15"/>
    <mergeCell ref="B14:C1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zoomScalePageLayoutView="0" workbookViewId="0" topLeftCell="A1">
      <selection activeCell="E24" sqref="E24"/>
    </sheetView>
  </sheetViews>
  <sheetFormatPr defaultColWidth="8.875" defaultRowHeight="12.75"/>
  <cols>
    <col min="1" max="1" width="38.25390625" style="123" customWidth="1"/>
    <col min="2" max="2" width="8.25390625" style="368" customWidth="1"/>
    <col min="3" max="3" width="6.875" style="123" customWidth="1"/>
    <col min="4" max="4" width="8.75390625" style="123" customWidth="1"/>
    <col min="5" max="5" width="6.875" style="123" customWidth="1"/>
    <col min="6" max="6" width="7.75390625" style="123" customWidth="1"/>
    <col min="7" max="7" width="6.875" style="123" customWidth="1"/>
    <col min="8" max="8" width="7.25390625" style="123" customWidth="1"/>
    <col min="9" max="16384" width="8.875" style="123" customWidth="1"/>
  </cols>
  <sheetData>
    <row r="1" spans="1:8" ht="15.75">
      <c r="A1" s="901" t="s">
        <v>772</v>
      </c>
      <c r="B1" s="901"/>
      <c r="C1" s="901"/>
      <c r="D1" s="901"/>
      <c r="E1" s="901"/>
      <c r="F1" s="901"/>
      <c r="G1" s="901"/>
      <c r="H1" s="901"/>
    </row>
    <row r="2" spans="1:8" ht="15.75">
      <c r="A2" s="901" t="s">
        <v>1557</v>
      </c>
      <c r="B2" s="901"/>
      <c r="C2" s="901"/>
      <c r="D2" s="901"/>
      <c r="E2" s="901"/>
      <c r="F2" s="901"/>
      <c r="G2" s="901"/>
      <c r="H2" s="901"/>
    </row>
    <row r="3" ht="6" customHeight="1"/>
    <row r="4" spans="1:8" ht="33" customHeight="1">
      <c r="A4" s="902" t="s">
        <v>1230</v>
      </c>
      <c r="B4" s="903" t="s">
        <v>774</v>
      </c>
      <c r="C4" s="904" t="s">
        <v>1231</v>
      </c>
      <c r="D4" s="905"/>
      <c r="E4" s="905"/>
      <c r="F4" s="905"/>
      <c r="G4" s="905"/>
      <c r="H4" s="906"/>
    </row>
    <row r="5" spans="1:8" ht="15.75" customHeight="1">
      <c r="A5" s="902"/>
      <c r="B5" s="903"/>
      <c r="C5" s="907" t="s">
        <v>775</v>
      </c>
      <c r="D5" s="908"/>
      <c r="E5" s="909" t="s">
        <v>776</v>
      </c>
      <c r="F5" s="908"/>
      <c r="G5" s="909" t="s">
        <v>777</v>
      </c>
      <c r="H5" s="908"/>
    </row>
    <row r="6" spans="1:8" ht="15" customHeight="1">
      <c r="A6" s="902"/>
      <c r="B6" s="903"/>
      <c r="C6" s="348" t="s">
        <v>778</v>
      </c>
      <c r="D6" s="349" t="s">
        <v>779</v>
      </c>
      <c r="E6" s="350" t="s">
        <v>778</v>
      </c>
      <c r="F6" s="349" t="s">
        <v>779</v>
      </c>
      <c r="G6" s="350" t="s">
        <v>778</v>
      </c>
      <c r="H6" s="349" t="s">
        <v>779</v>
      </c>
    </row>
    <row r="7" spans="1:8" ht="20.25" customHeight="1">
      <c r="A7" s="351" t="s">
        <v>780</v>
      </c>
      <c r="B7" s="365">
        <v>2928</v>
      </c>
      <c r="C7" s="352">
        <v>809</v>
      </c>
      <c r="D7" s="353">
        <v>27.6</v>
      </c>
      <c r="E7" s="352">
        <v>261</v>
      </c>
      <c r="F7" s="353">
        <v>8.9</v>
      </c>
      <c r="G7" s="352">
        <v>63</v>
      </c>
      <c r="H7" s="354">
        <v>2.2</v>
      </c>
    </row>
    <row r="8" spans="1:8" ht="30" customHeight="1">
      <c r="A8" s="360" t="s">
        <v>1232</v>
      </c>
      <c r="B8" s="366">
        <v>176</v>
      </c>
      <c r="C8" s="356">
        <v>72</v>
      </c>
      <c r="D8" s="357">
        <v>40.9</v>
      </c>
      <c r="E8" s="356">
        <v>19</v>
      </c>
      <c r="F8" s="357">
        <v>10.8</v>
      </c>
      <c r="G8" s="356">
        <v>1</v>
      </c>
      <c r="H8" s="358">
        <v>0.6</v>
      </c>
    </row>
    <row r="9" spans="1:8" ht="15.75" customHeight="1">
      <c r="A9" s="355" t="s">
        <v>1233</v>
      </c>
      <c r="B9" s="366">
        <v>234</v>
      </c>
      <c r="C9" s="356">
        <v>69</v>
      </c>
      <c r="D9" s="357">
        <v>29.5</v>
      </c>
      <c r="E9" s="356">
        <v>31</v>
      </c>
      <c r="F9" s="357">
        <v>13.2</v>
      </c>
      <c r="G9" s="356">
        <v>7</v>
      </c>
      <c r="H9" s="358">
        <v>3</v>
      </c>
    </row>
    <row r="10" spans="1:8" ht="15.75" customHeight="1">
      <c r="A10" s="355" t="s">
        <v>1234</v>
      </c>
      <c r="B10" s="366">
        <v>3</v>
      </c>
      <c r="C10" s="356">
        <v>2</v>
      </c>
      <c r="D10" s="357">
        <v>66.7</v>
      </c>
      <c r="E10" s="359">
        <v>0</v>
      </c>
      <c r="F10" s="357"/>
      <c r="G10" s="359">
        <v>0</v>
      </c>
      <c r="H10" s="358"/>
    </row>
    <row r="11" spans="1:8" ht="15.75" customHeight="1">
      <c r="A11" s="355" t="s">
        <v>1235</v>
      </c>
      <c r="B11" s="366">
        <v>166</v>
      </c>
      <c r="C11" s="356">
        <v>71</v>
      </c>
      <c r="D11" s="357">
        <v>42.8</v>
      </c>
      <c r="E11" s="356">
        <v>27</v>
      </c>
      <c r="F11" s="357">
        <v>16.3</v>
      </c>
      <c r="G11" s="356">
        <v>2</v>
      </c>
      <c r="H11" s="358">
        <v>1.2</v>
      </c>
    </row>
    <row r="12" spans="1:8" ht="15.75" customHeight="1">
      <c r="A12" s="355" t="s">
        <v>1236</v>
      </c>
      <c r="B12" s="366">
        <v>9</v>
      </c>
      <c r="C12" s="356">
        <v>4</v>
      </c>
      <c r="D12" s="357">
        <v>44.4</v>
      </c>
      <c r="E12" s="359">
        <v>0</v>
      </c>
      <c r="F12" s="357"/>
      <c r="G12" s="356">
        <v>1</v>
      </c>
      <c r="H12" s="357">
        <v>11.1</v>
      </c>
    </row>
    <row r="13" spans="1:8" ht="15.75" customHeight="1">
      <c r="A13" s="355" t="s">
        <v>1237</v>
      </c>
      <c r="B13" s="367">
        <v>0</v>
      </c>
      <c r="C13" s="359">
        <v>0</v>
      </c>
      <c r="D13" s="357"/>
      <c r="E13" s="359">
        <v>0</v>
      </c>
      <c r="F13" s="357"/>
      <c r="G13" s="359">
        <v>0</v>
      </c>
      <c r="H13" s="358"/>
    </row>
    <row r="14" spans="1:8" ht="15.75" customHeight="1">
      <c r="A14" s="355" t="s">
        <v>1238</v>
      </c>
      <c r="B14" s="367">
        <v>0</v>
      </c>
      <c r="C14" s="359">
        <v>0</v>
      </c>
      <c r="D14" s="357"/>
      <c r="E14" s="359">
        <v>0</v>
      </c>
      <c r="F14" s="357"/>
      <c r="G14" s="359">
        <v>0</v>
      </c>
      <c r="H14" s="358"/>
    </row>
    <row r="15" spans="1:8" ht="15.75" customHeight="1">
      <c r="A15" s="355" t="s">
        <v>1239</v>
      </c>
      <c r="B15" s="366">
        <v>16</v>
      </c>
      <c r="C15" s="356">
        <v>7</v>
      </c>
      <c r="D15" s="357">
        <v>43.8</v>
      </c>
      <c r="E15" s="359">
        <v>0</v>
      </c>
      <c r="F15" s="357"/>
      <c r="G15" s="359">
        <v>0</v>
      </c>
      <c r="H15" s="358"/>
    </row>
    <row r="16" spans="1:8" ht="15.75" customHeight="1">
      <c r="A16" s="355" t="s">
        <v>1240</v>
      </c>
      <c r="B16" s="366">
        <v>3</v>
      </c>
      <c r="C16" s="356">
        <v>1</v>
      </c>
      <c r="D16" s="357">
        <v>33.3</v>
      </c>
      <c r="E16" s="359">
        <v>0</v>
      </c>
      <c r="F16" s="357"/>
      <c r="G16" s="356">
        <v>0</v>
      </c>
      <c r="H16" s="357"/>
    </row>
    <row r="17" spans="1:8" ht="15.75" customHeight="1">
      <c r="A17" s="355" t="s">
        <v>1241</v>
      </c>
      <c r="B17" s="366">
        <v>2</v>
      </c>
      <c r="C17" s="356">
        <v>1</v>
      </c>
      <c r="D17" s="357">
        <v>50</v>
      </c>
      <c r="E17" s="359">
        <v>0</v>
      </c>
      <c r="F17" s="357"/>
      <c r="G17" s="359">
        <v>0</v>
      </c>
      <c r="H17" s="358"/>
    </row>
    <row r="18" spans="1:8" ht="15.75" customHeight="1">
      <c r="A18" s="355" t="s">
        <v>1242</v>
      </c>
      <c r="B18" s="367">
        <v>0</v>
      </c>
      <c r="C18" s="359">
        <v>0</v>
      </c>
      <c r="D18" s="357"/>
      <c r="E18" s="359">
        <v>0</v>
      </c>
      <c r="F18" s="357"/>
      <c r="G18" s="359">
        <v>0</v>
      </c>
      <c r="H18" s="358"/>
    </row>
    <row r="19" spans="1:8" ht="15.75" customHeight="1">
      <c r="A19" s="355" t="s">
        <v>1243</v>
      </c>
      <c r="B19" s="367">
        <v>0</v>
      </c>
      <c r="C19" s="359">
        <v>0</v>
      </c>
      <c r="D19" s="357"/>
      <c r="E19" s="359">
        <v>0</v>
      </c>
      <c r="F19" s="357"/>
      <c r="G19" s="359">
        <v>0</v>
      </c>
      <c r="H19" s="358"/>
    </row>
    <row r="20" spans="1:8" ht="15.75" customHeight="1">
      <c r="A20" s="355" t="s">
        <v>1244</v>
      </c>
      <c r="B20" s="366">
        <v>45</v>
      </c>
      <c r="C20" s="356">
        <v>14</v>
      </c>
      <c r="D20" s="357">
        <v>31.1</v>
      </c>
      <c r="E20" s="356">
        <v>3</v>
      </c>
      <c r="F20" s="357">
        <v>6.7</v>
      </c>
      <c r="G20" s="359">
        <v>0</v>
      </c>
      <c r="H20" s="358"/>
    </row>
    <row r="21" spans="1:8" ht="15.75" customHeight="1">
      <c r="A21" s="355" t="s">
        <v>1245</v>
      </c>
      <c r="B21" s="367">
        <v>0</v>
      </c>
      <c r="C21" s="359">
        <v>0</v>
      </c>
      <c r="D21" s="357"/>
      <c r="E21" s="359">
        <v>0</v>
      </c>
      <c r="F21" s="357"/>
      <c r="G21" s="359">
        <v>0</v>
      </c>
      <c r="H21" s="358"/>
    </row>
    <row r="22" spans="1:8" ht="15.75" customHeight="1">
      <c r="A22" s="355" t="s">
        <v>1246</v>
      </c>
      <c r="B22" s="366">
        <v>1</v>
      </c>
      <c r="C22" s="356">
        <v>1</v>
      </c>
      <c r="D22" s="357">
        <v>100</v>
      </c>
      <c r="E22" s="359">
        <v>0</v>
      </c>
      <c r="F22" s="357"/>
      <c r="G22" s="359">
        <v>0</v>
      </c>
      <c r="H22" s="358"/>
    </row>
    <row r="23" spans="1:8" ht="15.75" customHeight="1">
      <c r="A23" s="355" t="s">
        <v>1247</v>
      </c>
      <c r="B23" s="366">
        <v>36</v>
      </c>
      <c r="C23" s="356">
        <v>10</v>
      </c>
      <c r="D23" s="357">
        <v>27.8</v>
      </c>
      <c r="E23" s="356">
        <v>5</v>
      </c>
      <c r="F23" s="357">
        <v>13.9</v>
      </c>
      <c r="G23" s="356">
        <v>2</v>
      </c>
      <c r="H23" s="358">
        <v>5.6</v>
      </c>
    </row>
    <row r="24" spans="1:8" ht="15.75" customHeight="1">
      <c r="A24" s="355" t="s">
        <v>1248</v>
      </c>
      <c r="B24" s="366">
        <v>61</v>
      </c>
      <c r="C24" s="356">
        <v>20</v>
      </c>
      <c r="D24" s="357">
        <v>32.8</v>
      </c>
      <c r="E24" s="356">
        <v>1</v>
      </c>
      <c r="F24" s="357">
        <v>1.6</v>
      </c>
      <c r="G24" s="356">
        <v>4</v>
      </c>
      <c r="H24" s="358">
        <v>6.6</v>
      </c>
    </row>
    <row r="25" spans="1:8" ht="15.75" customHeight="1">
      <c r="A25" s="355" t="s">
        <v>1249</v>
      </c>
      <c r="B25" s="366">
        <v>9</v>
      </c>
      <c r="C25" s="356">
        <v>3</v>
      </c>
      <c r="D25" s="357">
        <v>33.3</v>
      </c>
      <c r="E25" s="356">
        <v>1</v>
      </c>
      <c r="F25" s="357">
        <v>11.1</v>
      </c>
      <c r="G25" s="356">
        <v>2</v>
      </c>
      <c r="H25" s="358">
        <v>22.2</v>
      </c>
    </row>
    <row r="26" spans="1:8" ht="15.75" customHeight="1">
      <c r="A26" s="355" t="s">
        <v>1250</v>
      </c>
      <c r="B26" s="366">
        <v>42</v>
      </c>
      <c r="C26" s="356">
        <v>15</v>
      </c>
      <c r="D26" s="357">
        <v>35.7</v>
      </c>
      <c r="E26" s="356">
        <v>7</v>
      </c>
      <c r="F26" s="357">
        <v>16.7</v>
      </c>
      <c r="G26" s="359">
        <v>1</v>
      </c>
      <c r="H26" s="358">
        <v>2.4</v>
      </c>
    </row>
    <row r="27" spans="1:8" ht="15.75" customHeight="1">
      <c r="A27" s="355" t="s">
        <v>1251</v>
      </c>
      <c r="B27" s="367">
        <v>0</v>
      </c>
      <c r="C27" s="359">
        <v>0</v>
      </c>
      <c r="D27" s="357"/>
      <c r="E27" s="359">
        <v>0</v>
      </c>
      <c r="F27" s="357"/>
      <c r="G27" s="359">
        <v>0</v>
      </c>
      <c r="H27" s="358"/>
    </row>
    <row r="28" spans="1:8" ht="15.75" customHeight="1">
      <c r="A28" s="355" t="s">
        <v>1252</v>
      </c>
      <c r="B28" s="366">
        <v>5</v>
      </c>
      <c r="C28" s="356">
        <v>4</v>
      </c>
      <c r="D28" s="357">
        <v>80</v>
      </c>
      <c r="E28" s="359">
        <v>0</v>
      </c>
      <c r="F28" s="357"/>
      <c r="G28" s="359">
        <v>0</v>
      </c>
      <c r="H28" s="358"/>
    </row>
    <row r="29" spans="1:8" ht="15.75" customHeight="1">
      <c r="A29" s="355" t="s">
        <v>1253</v>
      </c>
      <c r="B29" s="366">
        <v>1</v>
      </c>
      <c r="C29" s="359">
        <v>0</v>
      </c>
      <c r="D29" s="357"/>
      <c r="E29" s="359">
        <v>0</v>
      </c>
      <c r="F29" s="357"/>
      <c r="G29" s="359">
        <v>0</v>
      </c>
      <c r="H29" s="358"/>
    </row>
    <row r="30" spans="1:8" ht="15.75" customHeight="1">
      <c r="A30" s="355" t="s">
        <v>1254</v>
      </c>
      <c r="B30" s="366">
        <v>1</v>
      </c>
      <c r="C30" s="356">
        <v>0</v>
      </c>
      <c r="D30" s="357"/>
      <c r="E30" s="356">
        <v>0</v>
      </c>
      <c r="F30" s="357"/>
      <c r="G30" s="359">
        <v>0</v>
      </c>
      <c r="H30" s="358"/>
    </row>
    <row r="31" spans="1:8" ht="15.75" customHeight="1">
      <c r="A31" s="355" t="s">
        <v>1255</v>
      </c>
      <c r="B31" s="366">
        <v>2</v>
      </c>
      <c r="C31" s="356">
        <v>1</v>
      </c>
      <c r="D31" s="357">
        <v>50</v>
      </c>
      <c r="E31" s="359">
        <v>0</v>
      </c>
      <c r="F31" s="357"/>
      <c r="G31" s="359">
        <v>0</v>
      </c>
      <c r="H31" s="358"/>
    </row>
    <row r="32" spans="1:8" ht="15.75" customHeight="1">
      <c r="A32" s="355" t="s">
        <v>1256</v>
      </c>
      <c r="B32" s="367">
        <v>0</v>
      </c>
      <c r="C32" s="359">
        <v>0</v>
      </c>
      <c r="D32" s="357"/>
      <c r="E32" s="359">
        <v>0</v>
      </c>
      <c r="F32" s="357"/>
      <c r="G32" s="359">
        <v>0</v>
      </c>
      <c r="H32" s="358"/>
    </row>
    <row r="33" spans="1:8" ht="15.75" customHeight="1">
      <c r="A33" s="355" t="s">
        <v>1257</v>
      </c>
      <c r="B33" s="366">
        <v>1</v>
      </c>
      <c r="C33" s="359">
        <v>0</v>
      </c>
      <c r="D33" s="357"/>
      <c r="E33" s="359">
        <v>0</v>
      </c>
      <c r="F33" s="357"/>
      <c r="G33" s="359">
        <v>0</v>
      </c>
      <c r="H33" s="358"/>
    </row>
    <row r="34" spans="1:8" ht="15.75" customHeight="1">
      <c r="A34" s="355" t="s">
        <v>1258</v>
      </c>
      <c r="B34" s="366">
        <v>21</v>
      </c>
      <c r="C34" s="356">
        <v>4</v>
      </c>
      <c r="D34" s="357">
        <v>19</v>
      </c>
      <c r="E34" s="359">
        <v>1</v>
      </c>
      <c r="F34" s="357">
        <v>4.8</v>
      </c>
      <c r="G34" s="359">
        <v>0</v>
      </c>
      <c r="H34" s="358"/>
    </row>
    <row r="35" spans="1:8" ht="15.75" customHeight="1">
      <c r="A35" s="355" t="s">
        <v>1259</v>
      </c>
      <c r="B35" s="366">
        <v>122</v>
      </c>
      <c r="C35" s="356">
        <v>28</v>
      </c>
      <c r="D35" s="357">
        <v>23</v>
      </c>
      <c r="E35" s="356">
        <v>11</v>
      </c>
      <c r="F35" s="357">
        <v>9</v>
      </c>
      <c r="G35" s="356">
        <v>3</v>
      </c>
      <c r="H35" s="358">
        <v>2.5</v>
      </c>
    </row>
    <row r="36" spans="1:8" ht="15.75" customHeight="1">
      <c r="A36" s="355" t="s">
        <v>1260</v>
      </c>
      <c r="B36" s="366">
        <v>19</v>
      </c>
      <c r="C36" s="356">
        <v>7</v>
      </c>
      <c r="D36" s="357">
        <v>36.8</v>
      </c>
      <c r="E36" s="356">
        <v>4</v>
      </c>
      <c r="F36" s="357">
        <v>21.1</v>
      </c>
      <c r="G36" s="356">
        <v>0</v>
      </c>
      <c r="H36" s="358"/>
    </row>
    <row r="37" spans="1:8" ht="15.75" customHeight="1">
      <c r="A37" s="355" t="s">
        <v>1261</v>
      </c>
      <c r="B37" s="366">
        <v>29</v>
      </c>
      <c r="C37" s="356">
        <v>9</v>
      </c>
      <c r="D37" s="357">
        <v>31</v>
      </c>
      <c r="E37" s="356">
        <v>1</v>
      </c>
      <c r="F37" s="357">
        <v>3.4</v>
      </c>
      <c r="G37" s="356">
        <v>1</v>
      </c>
      <c r="H37" s="358">
        <v>3.4</v>
      </c>
    </row>
    <row r="38" spans="1:8" ht="15.75" customHeight="1">
      <c r="A38" s="355" t="s">
        <v>1262</v>
      </c>
      <c r="B38" s="366">
        <v>6</v>
      </c>
      <c r="C38" s="356">
        <v>4</v>
      </c>
      <c r="D38" s="357">
        <v>66.7</v>
      </c>
      <c r="E38" s="359">
        <v>1</v>
      </c>
      <c r="F38" s="357">
        <v>16.7</v>
      </c>
      <c r="G38" s="356">
        <v>0</v>
      </c>
      <c r="H38" s="358"/>
    </row>
    <row r="39" spans="1:8" ht="15.75" customHeight="1">
      <c r="A39" s="355" t="s">
        <v>1263</v>
      </c>
      <c r="B39" s="366">
        <v>27</v>
      </c>
      <c r="C39" s="356">
        <v>3</v>
      </c>
      <c r="D39" s="357">
        <v>11.1</v>
      </c>
      <c r="E39" s="356">
        <v>2</v>
      </c>
      <c r="F39" s="357">
        <v>7.4</v>
      </c>
      <c r="G39" s="356">
        <v>2</v>
      </c>
      <c r="H39" s="358">
        <v>7.4</v>
      </c>
    </row>
    <row r="40" spans="1:8" ht="15.75" customHeight="1">
      <c r="A40" s="355" t="s">
        <v>1264</v>
      </c>
      <c r="B40" s="366">
        <v>29</v>
      </c>
      <c r="C40" s="356">
        <v>8</v>
      </c>
      <c r="D40" s="357">
        <v>27.6</v>
      </c>
      <c r="E40" s="356">
        <v>1</v>
      </c>
      <c r="F40" s="357">
        <v>3.4</v>
      </c>
      <c r="G40" s="356">
        <v>2</v>
      </c>
      <c r="H40" s="357">
        <v>6.9</v>
      </c>
    </row>
    <row r="41" spans="1:8" ht="15.75" customHeight="1">
      <c r="A41" s="355" t="s">
        <v>1265</v>
      </c>
      <c r="B41" s="367">
        <v>0</v>
      </c>
      <c r="C41" s="359">
        <v>0</v>
      </c>
      <c r="D41" s="357"/>
      <c r="E41" s="359">
        <v>0</v>
      </c>
      <c r="F41" s="357"/>
      <c r="G41" s="359">
        <v>0</v>
      </c>
      <c r="H41" s="358"/>
    </row>
    <row r="42" spans="1:8" ht="15.75" customHeight="1">
      <c r="A42" s="355" t="s">
        <v>1266</v>
      </c>
      <c r="B42" s="366">
        <v>10</v>
      </c>
      <c r="C42" s="356">
        <v>1</v>
      </c>
      <c r="D42" s="357">
        <v>10</v>
      </c>
      <c r="E42" s="359">
        <v>0</v>
      </c>
      <c r="F42" s="357"/>
      <c r="G42" s="359">
        <v>0</v>
      </c>
      <c r="H42" s="358"/>
    </row>
    <row r="43" spans="1:8" ht="15.75" customHeight="1">
      <c r="A43" s="355" t="s">
        <v>1267</v>
      </c>
      <c r="B43" s="367">
        <v>0</v>
      </c>
      <c r="C43" s="359">
        <v>0</v>
      </c>
      <c r="D43" s="357"/>
      <c r="E43" s="359">
        <v>0</v>
      </c>
      <c r="F43" s="357"/>
      <c r="G43" s="359">
        <v>0</v>
      </c>
      <c r="H43" s="358"/>
    </row>
    <row r="44" spans="1:8" ht="15.75" customHeight="1">
      <c r="A44" s="355" t="s">
        <v>1268</v>
      </c>
      <c r="B44" s="366">
        <v>49</v>
      </c>
      <c r="C44" s="356">
        <v>12</v>
      </c>
      <c r="D44" s="357">
        <v>24.5</v>
      </c>
      <c r="E44" s="356">
        <v>3</v>
      </c>
      <c r="F44" s="357">
        <v>6.1</v>
      </c>
      <c r="G44" s="359">
        <v>0</v>
      </c>
      <c r="H44" s="358"/>
    </row>
    <row r="45" spans="1:8" ht="15.75" customHeight="1">
      <c r="A45" s="355" t="s">
        <v>1269</v>
      </c>
      <c r="B45" s="366">
        <v>70</v>
      </c>
      <c r="C45" s="356">
        <v>13</v>
      </c>
      <c r="D45" s="357">
        <v>18.6</v>
      </c>
      <c r="E45" s="356">
        <v>9</v>
      </c>
      <c r="F45" s="357">
        <v>12.9</v>
      </c>
      <c r="G45" s="356">
        <v>1</v>
      </c>
      <c r="H45" s="358">
        <v>1.4</v>
      </c>
    </row>
    <row r="46" spans="1:8" ht="15.75" customHeight="1">
      <c r="A46" s="355" t="s">
        <v>1270</v>
      </c>
      <c r="B46" s="367">
        <v>0</v>
      </c>
      <c r="C46" s="359">
        <v>0</v>
      </c>
      <c r="D46" s="357"/>
      <c r="E46" s="359">
        <v>0</v>
      </c>
      <c r="F46" s="357"/>
      <c r="G46" s="359">
        <v>0</v>
      </c>
      <c r="H46" s="358"/>
    </row>
    <row r="47" spans="1:8" ht="15.75" customHeight="1">
      <c r="A47" s="355" t="s">
        <v>1271</v>
      </c>
      <c r="B47" s="367">
        <v>0</v>
      </c>
      <c r="C47" s="359">
        <v>0</v>
      </c>
      <c r="D47" s="357"/>
      <c r="E47" s="359">
        <v>0</v>
      </c>
      <c r="F47" s="357"/>
      <c r="G47" s="359">
        <v>0</v>
      </c>
      <c r="H47" s="358"/>
    </row>
    <row r="48" spans="1:8" ht="16.5" customHeight="1">
      <c r="A48" s="364" t="s">
        <v>1272</v>
      </c>
      <c r="B48" s="366">
        <v>16</v>
      </c>
      <c r="C48" s="356">
        <v>5</v>
      </c>
      <c r="D48" s="357">
        <v>31.3</v>
      </c>
      <c r="E48" s="359">
        <v>1</v>
      </c>
      <c r="F48" s="357">
        <v>6.3</v>
      </c>
      <c r="G48" s="359">
        <v>0</v>
      </c>
      <c r="H48" s="358"/>
    </row>
  </sheetData>
  <sheetProtection/>
  <mergeCells count="8">
    <mergeCell ref="A1:H1"/>
    <mergeCell ref="A2:H2"/>
    <mergeCell ref="A4:A6"/>
    <mergeCell ref="B4:B6"/>
    <mergeCell ref="C4:H4"/>
    <mergeCell ref="C5:D5"/>
    <mergeCell ref="E5:F5"/>
    <mergeCell ref="G5:H5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52"/>
  <sheetViews>
    <sheetView zoomScalePageLayoutView="0" workbookViewId="0" topLeftCell="A1">
      <selection activeCell="H58" sqref="H58"/>
    </sheetView>
  </sheetViews>
  <sheetFormatPr defaultColWidth="8.875" defaultRowHeight="12.75"/>
  <cols>
    <col min="1" max="1" width="39.625" style="123" customWidth="1"/>
    <col min="2" max="2" width="7.875" style="368" customWidth="1"/>
    <col min="3" max="3" width="7.625" style="123" customWidth="1"/>
    <col min="4" max="4" width="7.125" style="123" customWidth="1"/>
    <col min="5" max="5" width="7.625" style="123" customWidth="1"/>
    <col min="6" max="6" width="6.75390625" style="123" customWidth="1"/>
    <col min="7" max="8" width="7.625" style="123" customWidth="1"/>
    <col min="9" max="16384" width="8.875" style="123" customWidth="1"/>
  </cols>
  <sheetData>
    <row r="1" spans="1:8" ht="15" customHeight="1">
      <c r="A1" s="901" t="s">
        <v>772</v>
      </c>
      <c r="B1" s="901"/>
      <c r="C1" s="901"/>
      <c r="D1" s="901"/>
      <c r="E1" s="901"/>
      <c r="F1" s="901"/>
      <c r="G1" s="901"/>
      <c r="H1" s="901"/>
    </row>
    <row r="2" spans="1:8" ht="15" customHeight="1">
      <c r="A2" s="901" t="s">
        <v>1557</v>
      </c>
      <c r="B2" s="901"/>
      <c r="C2" s="901"/>
      <c r="D2" s="901"/>
      <c r="E2" s="901"/>
      <c r="F2" s="901"/>
      <c r="G2" s="901"/>
      <c r="H2" s="901"/>
    </row>
    <row r="3" spans="1:8" ht="9" customHeight="1">
      <c r="A3" s="910" t="s">
        <v>337</v>
      </c>
      <c r="B3" s="910"/>
      <c r="C3" s="910"/>
      <c r="D3" s="910"/>
      <c r="E3" s="910"/>
      <c r="F3" s="910"/>
      <c r="G3" s="910"/>
      <c r="H3" s="910"/>
    </row>
    <row r="4" spans="1:8" ht="27" customHeight="1">
      <c r="A4" s="911" t="s">
        <v>1230</v>
      </c>
      <c r="B4" s="809" t="s">
        <v>774</v>
      </c>
      <c r="C4" s="904" t="s">
        <v>1231</v>
      </c>
      <c r="D4" s="905"/>
      <c r="E4" s="905"/>
      <c r="F4" s="905"/>
      <c r="G4" s="905"/>
      <c r="H4" s="906"/>
    </row>
    <row r="5" spans="1:8" ht="15" customHeight="1">
      <c r="A5" s="911"/>
      <c r="B5" s="809"/>
      <c r="C5" s="912" t="s">
        <v>775</v>
      </c>
      <c r="D5" s="913"/>
      <c r="E5" s="914" t="s">
        <v>776</v>
      </c>
      <c r="F5" s="913"/>
      <c r="G5" s="914" t="s">
        <v>777</v>
      </c>
      <c r="H5" s="913"/>
    </row>
    <row r="6" spans="1:8" ht="12" customHeight="1">
      <c r="A6" s="911"/>
      <c r="B6" s="809"/>
      <c r="C6" s="361" t="s">
        <v>778</v>
      </c>
      <c r="D6" s="362" t="s">
        <v>779</v>
      </c>
      <c r="E6" s="363" t="s">
        <v>778</v>
      </c>
      <c r="F6" s="362" t="s">
        <v>779</v>
      </c>
      <c r="G6" s="363" t="s">
        <v>778</v>
      </c>
      <c r="H6" s="362" t="s">
        <v>779</v>
      </c>
    </row>
    <row r="7" spans="1:8" ht="15" customHeight="1">
      <c r="A7" s="615" t="s">
        <v>1273</v>
      </c>
      <c r="B7" s="366">
        <v>263</v>
      </c>
      <c r="C7" s="356">
        <v>40</v>
      </c>
      <c r="D7" s="357">
        <v>15.2</v>
      </c>
      <c r="E7" s="356">
        <v>9</v>
      </c>
      <c r="F7" s="357">
        <v>3.4</v>
      </c>
      <c r="G7" s="356">
        <v>3</v>
      </c>
      <c r="H7" s="358">
        <v>1.1</v>
      </c>
    </row>
    <row r="8" spans="1:8" ht="25.5" customHeight="1">
      <c r="A8" s="616" t="s">
        <v>1274</v>
      </c>
      <c r="B8" s="366">
        <v>151</v>
      </c>
      <c r="C8" s="356">
        <v>23</v>
      </c>
      <c r="D8" s="357">
        <v>15.2</v>
      </c>
      <c r="E8" s="356">
        <v>5</v>
      </c>
      <c r="F8" s="357">
        <v>3.3</v>
      </c>
      <c r="G8" s="356">
        <v>3</v>
      </c>
      <c r="H8" s="358">
        <v>2</v>
      </c>
    </row>
    <row r="9" spans="1:8" ht="15" customHeight="1">
      <c r="A9" s="615" t="s">
        <v>1275</v>
      </c>
      <c r="B9" s="366">
        <v>0</v>
      </c>
      <c r="C9" s="359">
        <v>0</v>
      </c>
      <c r="D9" s="357"/>
      <c r="E9" s="359">
        <v>0</v>
      </c>
      <c r="F9" s="357"/>
      <c r="G9" s="359">
        <v>0</v>
      </c>
      <c r="H9" s="358"/>
    </row>
    <row r="10" spans="1:8" ht="15" customHeight="1">
      <c r="A10" s="615" t="s">
        <v>1276</v>
      </c>
      <c r="B10" s="367">
        <v>0</v>
      </c>
      <c r="C10" s="359">
        <v>0</v>
      </c>
      <c r="D10" s="357"/>
      <c r="E10" s="359">
        <v>0</v>
      </c>
      <c r="F10" s="357"/>
      <c r="G10" s="359">
        <v>0</v>
      </c>
      <c r="H10" s="358"/>
    </row>
    <row r="11" spans="1:8" ht="15" customHeight="1">
      <c r="A11" s="615" t="s">
        <v>1277</v>
      </c>
      <c r="B11" s="367">
        <v>0</v>
      </c>
      <c r="C11" s="359">
        <v>0</v>
      </c>
      <c r="D11" s="357"/>
      <c r="E11" s="359">
        <v>0</v>
      </c>
      <c r="F11" s="357"/>
      <c r="G11" s="359">
        <v>0</v>
      </c>
      <c r="H11" s="358"/>
    </row>
    <row r="12" spans="1:8" ht="15" customHeight="1">
      <c r="A12" s="615" t="s">
        <v>1278</v>
      </c>
      <c r="B12" s="366">
        <v>1</v>
      </c>
      <c r="C12" s="359">
        <v>0</v>
      </c>
      <c r="D12" s="357"/>
      <c r="E12" s="359">
        <v>0</v>
      </c>
      <c r="F12" s="357"/>
      <c r="G12" s="359">
        <v>0</v>
      </c>
      <c r="H12" s="358"/>
    </row>
    <row r="13" spans="1:8" ht="15" customHeight="1">
      <c r="A13" s="615" t="s">
        <v>1279</v>
      </c>
      <c r="B13" s="367">
        <v>0</v>
      </c>
      <c r="C13" s="359">
        <v>0</v>
      </c>
      <c r="D13" s="357"/>
      <c r="E13" s="359">
        <v>0</v>
      </c>
      <c r="F13" s="357"/>
      <c r="G13" s="359">
        <v>0</v>
      </c>
      <c r="H13" s="358"/>
    </row>
    <row r="14" spans="1:8" ht="15" customHeight="1">
      <c r="A14" s="615" t="s">
        <v>1280</v>
      </c>
      <c r="B14" s="367">
        <v>0</v>
      </c>
      <c r="C14" s="359">
        <v>0</v>
      </c>
      <c r="D14" s="357"/>
      <c r="E14" s="359">
        <v>0</v>
      </c>
      <c r="F14" s="357"/>
      <c r="G14" s="359">
        <v>0</v>
      </c>
      <c r="H14" s="358"/>
    </row>
    <row r="15" spans="1:8" ht="15" customHeight="1">
      <c r="A15" s="615" t="s">
        <v>1281</v>
      </c>
      <c r="B15" s="366">
        <v>1</v>
      </c>
      <c r="C15" s="356">
        <v>0</v>
      </c>
      <c r="D15" s="357"/>
      <c r="E15" s="359">
        <v>0</v>
      </c>
      <c r="F15" s="357"/>
      <c r="G15" s="359">
        <v>0</v>
      </c>
      <c r="H15" s="358"/>
    </row>
    <row r="16" spans="1:8" ht="15" customHeight="1">
      <c r="A16" s="615" t="s">
        <v>1282</v>
      </c>
      <c r="B16" s="367">
        <v>0</v>
      </c>
      <c r="C16" s="359">
        <v>0</v>
      </c>
      <c r="D16" s="357"/>
      <c r="E16" s="359">
        <v>0</v>
      </c>
      <c r="F16" s="357"/>
      <c r="G16" s="359">
        <v>0</v>
      </c>
      <c r="H16" s="358"/>
    </row>
    <row r="17" spans="1:8" ht="15" customHeight="1">
      <c r="A17" s="615" t="s">
        <v>1283</v>
      </c>
      <c r="B17" s="366">
        <v>6</v>
      </c>
      <c r="C17" s="356">
        <v>1</v>
      </c>
      <c r="D17" s="357">
        <v>16.7</v>
      </c>
      <c r="E17" s="359">
        <v>1</v>
      </c>
      <c r="F17" s="357">
        <v>16.7</v>
      </c>
      <c r="G17" s="359">
        <v>0</v>
      </c>
      <c r="H17" s="358"/>
    </row>
    <row r="18" spans="1:8" ht="15" customHeight="1">
      <c r="A18" s="615" t="s">
        <v>1284</v>
      </c>
      <c r="B18" s="367">
        <v>0</v>
      </c>
      <c r="C18" s="359">
        <v>0</v>
      </c>
      <c r="D18" s="357"/>
      <c r="E18" s="359">
        <v>0</v>
      </c>
      <c r="F18" s="357"/>
      <c r="G18" s="359">
        <v>0</v>
      </c>
      <c r="H18" s="358"/>
    </row>
    <row r="19" spans="1:8" ht="15" customHeight="1">
      <c r="A19" s="615" t="s">
        <v>1285</v>
      </c>
      <c r="B19" s="366">
        <v>10</v>
      </c>
      <c r="C19" s="356">
        <v>0</v>
      </c>
      <c r="D19" s="357"/>
      <c r="E19" s="359">
        <v>0</v>
      </c>
      <c r="F19" s="357"/>
      <c r="G19" s="359">
        <v>0</v>
      </c>
      <c r="H19" s="358"/>
    </row>
    <row r="20" spans="1:8" ht="15" customHeight="1">
      <c r="A20" s="615" t="s">
        <v>1286</v>
      </c>
      <c r="B20" s="367">
        <v>0</v>
      </c>
      <c r="C20" s="359">
        <v>0</v>
      </c>
      <c r="D20" s="357"/>
      <c r="E20" s="359">
        <v>0</v>
      </c>
      <c r="F20" s="357"/>
      <c r="G20" s="359">
        <v>0</v>
      </c>
      <c r="H20" s="358"/>
    </row>
    <row r="21" spans="1:8" ht="15" customHeight="1">
      <c r="A21" s="615" t="s">
        <v>1287</v>
      </c>
      <c r="B21" s="367">
        <v>0</v>
      </c>
      <c r="C21" s="359">
        <v>0</v>
      </c>
      <c r="D21" s="357"/>
      <c r="E21" s="359">
        <v>0</v>
      </c>
      <c r="F21" s="357"/>
      <c r="G21" s="359">
        <v>0</v>
      </c>
      <c r="H21" s="358"/>
    </row>
    <row r="22" spans="1:8" ht="15" customHeight="1">
      <c r="A22" s="615" t="s">
        <v>1288</v>
      </c>
      <c r="B22" s="367">
        <v>4</v>
      </c>
      <c r="C22" s="359">
        <v>1</v>
      </c>
      <c r="D22" s="357">
        <v>25</v>
      </c>
      <c r="E22" s="359">
        <v>0</v>
      </c>
      <c r="F22" s="357"/>
      <c r="G22" s="359">
        <v>0</v>
      </c>
      <c r="H22" s="358"/>
    </row>
    <row r="23" spans="1:8" ht="15" customHeight="1">
      <c r="A23" s="615" t="s">
        <v>1289</v>
      </c>
      <c r="B23" s="367">
        <v>0</v>
      </c>
      <c r="C23" s="359">
        <v>0</v>
      </c>
      <c r="D23" s="357"/>
      <c r="E23" s="359">
        <v>0</v>
      </c>
      <c r="F23" s="357"/>
      <c r="G23" s="359">
        <v>0</v>
      </c>
      <c r="H23" s="358"/>
    </row>
    <row r="24" spans="1:8" ht="23.25" customHeight="1">
      <c r="A24" s="616" t="s">
        <v>1290</v>
      </c>
      <c r="B24" s="366">
        <v>4</v>
      </c>
      <c r="C24" s="356">
        <v>1</v>
      </c>
      <c r="D24" s="357">
        <v>25</v>
      </c>
      <c r="E24" s="359">
        <v>0</v>
      </c>
      <c r="F24" s="357"/>
      <c r="G24" s="359">
        <v>0</v>
      </c>
      <c r="H24" s="358"/>
    </row>
    <row r="25" spans="1:8" ht="23.25" customHeight="1">
      <c r="A25" s="616" t="s">
        <v>1291</v>
      </c>
      <c r="B25" s="367">
        <v>0</v>
      </c>
      <c r="C25" s="359">
        <v>0</v>
      </c>
      <c r="D25" s="357"/>
      <c r="E25" s="359">
        <v>0</v>
      </c>
      <c r="F25" s="357"/>
      <c r="G25" s="359">
        <v>0</v>
      </c>
      <c r="H25" s="358"/>
    </row>
    <row r="26" spans="1:8" ht="15" customHeight="1">
      <c r="A26" s="615" t="s">
        <v>1292</v>
      </c>
      <c r="B26" s="366">
        <v>7</v>
      </c>
      <c r="C26" s="356">
        <v>2</v>
      </c>
      <c r="D26" s="357">
        <v>28.6</v>
      </c>
      <c r="E26" s="356">
        <v>1</v>
      </c>
      <c r="F26" s="357">
        <v>14.3</v>
      </c>
      <c r="G26" s="359">
        <v>0</v>
      </c>
      <c r="H26" s="358"/>
    </row>
    <row r="27" spans="1:8" ht="15" customHeight="1">
      <c r="A27" s="615" t="s">
        <v>1293</v>
      </c>
      <c r="B27" s="366">
        <v>14</v>
      </c>
      <c r="C27" s="356">
        <v>3</v>
      </c>
      <c r="D27" s="357">
        <v>21.4</v>
      </c>
      <c r="E27" s="356">
        <v>1</v>
      </c>
      <c r="F27" s="357">
        <v>7.1</v>
      </c>
      <c r="G27" s="356">
        <v>0</v>
      </c>
      <c r="H27" s="358"/>
    </row>
    <row r="28" spans="1:8" ht="15" customHeight="1">
      <c r="A28" s="615" t="s">
        <v>1294</v>
      </c>
      <c r="B28" s="366">
        <v>6</v>
      </c>
      <c r="C28" s="356">
        <v>0</v>
      </c>
      <c r="D28" s="357"/>
      <c r="E28" s="359">
        <v>0</v>
      </c>
      <c r="F28" s="357"/>
      <c r="G28" s="359">
        <v>0</v>
      </c>
      <c r="H28" s="358"/>
    </row>
    <row r="29" spans="1:8" ht="15" customHeight="1">
      <c r="A29" s="615" t="s">
        <v>1295</v>
      </c>
      <c r="B29" s="366">
        <v>74</v>
      </c>
      <c r="C29" s="356">
        <v>15</v>
      </c>
      <c r="D29" s="357">
        <v>20.3</v>
      </c>
      <c r="E29" s="356">
        <v>15</v>
      </c>
      <c r="F29" s="357">
        <v>20.3</v>
      </c>
      <c r="G29" s="356">
        <v>2</v>
      </c>
      <c r="H29" s="358">
        <v>2.7</v>
      </c>
    </row>
    <row r="30" spans="1:8" ht="15" customHeight="1">
      <c r="A30" s="615" t="s">
        <v>1296</v>
      </c>
      <c r="B30" s="366">
        <v>14</v>
      </c>
      <c r="C30" s="356">
        <v>2</v>
      </c>
      <c r="D30" s="357">
        <v>14.3</v>
      </c>
      <c r="E30" s="359">
        <v>2</v>
      </c>
      <c r="F30" s="357">
        <v>14.3</v>
      </c>
      <c r="G30" s="359">
        <v>0</v>
      </c>
      <c r="H30" s="358"/>
    </row>
    <row r="31" spans="1:8" ht="15" customHeight="1">
      <c r="A31" s="615" t="s">
        <v>1297</v>
      </c>
      <c r="B31" s="366">
        <v>7</v>
      </c>
      <c r="C31" s="356">
        <v>2</v>
      </c>
      <c r="D31" s="357">
        <v>28.6</v>
      </c>
      <c r="E31" s="359">
        <v>0</v>
      </c>
      <c r="F31" s="357"/>
      <c r="G31" s="359">
        <v>0</v>
      </c>
      <c r="H31" s="358"/>
    </row>
    <row r="32" spans="1:8" ht="15" customHeight="1">
      <c r="A32" s="615" t="s">
        <v>1298</v>
      </c>
      <c r="B32" s="366">
        <v>5</v>
      </c>
      <c r="C32" s="356">
        <v>1</v>
      </c>
      <c r="D32" s="357">
        <v>20</v>
      </c>
      <c r="E32" s="359">
        <v>0</v>
      </c>
      <c r="F32" s="357"/>
      <c r="G32" s="359">
        <v>0</v>
      </c>
      <c r="H32" s="358"/>
    </row>
    <row r="33" spans="1:8" ht="15" customHeight="1">
      <c r="A33" s="615" t="s">
        <v>1299</v>
      </c>
      <c r="B33" s="367">
        <v>0</v>
      </c>
      <c r="C33" s="359">
        <v>0</v>
      </c>
      <c r="D33" s="357"/>
      <c r="E33" s="359">
        <v>0</v>
      </c>
      <c r="F33" s="357"/>
      <c r="G33" s="359">
        <v>0</v>
      </c>
      <c r="H33" s="358"/>
    </row>
    <row r="34" spans="1:8" ht="15.75">
      <c r="A34" s="616" t="s">
        <v>1300</v>
      </c>
      <c r="B34" s="367">
        <v>0</v>
      </c>
      <c r="C34" s="359">
        <v>0</v>
      </c>
      <c r="D34" s="357"/>
      <c r="E34" s="359">
        <v>0</v>
      </c>
      <c r="F34" s="357"/>
      <c r="G34" s="359">
        <v>0</v>
      </c>
      <c r="H34" s="358"/>
    </row>
    <row r="35" spans="1:8" ht="15" customHeight="1">
      <c r="A35" s="615" t="s">
        <v>1301</v>
      </c>
      <c r="B35" s="366">
        <v>29</v>
      </c>
      <c r="C35" s="356">
        <v>3</v>
      </c>
      <c r="D35" s="357">
        <v>10.3</v>
      </c>
      <c r="E35" s="359">
        <v>0</v>
      </c>
      <c r="F35" s="357"/>
      <c r="G35" s="356">
        <v>2</v>
      </c>
      <c r="H35" s="358">
        <v>6.9</v>
      </c>
    </row>
    <row r="36" spans="1:8" ht="15" customHeight="1">
      <c r="A36" s="615" t="s">
        <v>1302</v>
      </c>
      <c r="B36" s="366">
        <v>7</v>
      </c>
      <c r="C36" s="356">
        <v>0</v>
      </c>
      <c r="D36" s="357"/>
      <c r="E36" s="359">
        <v>0</v>
      </c>
      <c r="F36" s="357"/>
      <c r="G36" s="356">
        <v>2</v>
      </c>
      <c r="H36" s="358">
        <v>28.6</v>
      </c>
    </row>
    <row r="37" spans="1:8" ht="15" customHeight="1">
      <c r="A37" s="615" t="s">
        <v>1303</v>
      </c>
      <c r="B37" s="366">
        <v>2</v>
      </c>
      <c r="C37" s="359">
        <v>0</v>
      </c>
      <c r="D37" s="357"/>
      <c r="E37" s="359">
        <v>0</v>
      </c>
      <c r="F37" s="357"/>
      <c r="G37" s="359">
        <v>0</v>
      </c>
      <c r="H37" s="358"/>
    </row>
    <row r="38" spans="1:8" ht="15" customHeight="1">
      <c r="A38" s="615" t="s">
        <v>1304</v>
      </c>
      <c r="B38" s="366">
        <v>10</v>
      </c>
      <c r="C38" s="356">
        <v>4</v>
      </c>
      <c r="D38" s="357">
        <v>40</v>
      </c>
      <c r="E38" s="359">
        <v>1</v>
      </c>
      <c r="F38" s="357">
        <v>10</v>
      </c>
      <c r="G38" s="359">
        <v>0</v>
      </c>
      <c r="H38" s="358"/>
    </row>
    <row r="39" spans="1:8" ht="15" customHeight="1">
      <c r="A39" s="615" t="s">
        <v>1305</v>
      </c>
      <c r="B39" s="366">
        <v>8</v>
      </c>
      <c r="C39" s="356">
        <v>2</v>
      </c>
      <c r="D39" s="357">
        <v>25</v>
      </c>
      <c r="E39" s="359">
        <v>3</v>
      </c>
      <c r="F39" s="357">
        <v>37.5</v>
      </c>
      <c r="G39" s="356">
        <v>0</v>
      </c>
      <c r="H39" s="358"/>
    </row>
    <row r="40" spans="1:8" ht="15" customHeight="1">
      <c r="A40" s="615" t="s">
        <v>1306</v>
      </c>
      <c r="B40" s="367">
        <v>0</v>
      </c>
      <c r="C40" s="359">
        <v>0</v>
      </c>
      <c r="D40" s="357"/>
      <c r="E40" s="359">
        <v>0</v>
      </c>
      <c r="F40" s="357"/>
      <c r="G40" s="359">
        <v>0</v>
      </c>
      <c r="H40" s="358"/>
    </row>
    <row r="41" spans="1:8" ht="15" customHeight="1">
      <c r="A41" s="615" t="s">
        <v>1307</v>
      </c>
      <c r="B41" s="366">
        <v>8</v>
      </c>
      <c r="C41" s="356">
        <v>3</v>
      </c>
      <c r="D41" s="357">
        <v>37.5</v>
      </c>
      <c r="E41" s="356">
        <v>1</v>
      </c>
      <c r="F41" s="357">
        <v>12.5</v>
      </c>
      <c r="G41" s="359">
        <v>0</v>
      </c>
      <c r="H41" s="358"/>
    </row>
    <row r="42" spans="1:8" ht="15" customHeight="1">
      <c r="A42" s="615" t="s">
        <v>1308</v>
      </c>
      <c r="B42" s="366">
        <v>91</v>
      </c>
      <c r="C42" s="356">
        <v>29</v>
      </c>
      <c r="D42" s="357">
        <v>31.9</v>
      </c>
      <c r="E42" s="356">
        <v>2</v>
      </c>
      <c r="F42" s="357">
        <v>2.2</v>
      </c>
      <c r="G42" s="359">
        <v>0</v>
      </c>
      <c r="H42" s="358"/>
    </row>
    <row r="43" spans="1:8" ht="12.75" customHeight="1">
      <c r="A43" s="615" t="s">
        <v>1309</v>
      </c>
      <c r="B43" s="367">
        <v>0</v>
      </c>
      <c r="C43" s="359">
        <v>0</v>
      </c>
      <c r="D43" s="357"/>
      <c r="E43" s="359">
        <v>0</v>
      </c>
      <c r="F43" s="357"/>
      <c r="G43" s="359">
        <v>0</v>
      </c>
      <c r="H43" s="358"/>
    </row>
    <row r="44" spans="1:8" s="375" customFormat="1" ht="11.25" customHeight="1">
      <c r="A44" s="617" t="s">
        <v>1310</v>
      </c>
      <c r="B44" s="367">
        <v>0</v>
      </c>
      <c r="C44" s="373">
        <v>0</v>
      </c>
      <c r="D44" s="341"/>
      <c r="E44" s="373">
        <v>0</v>
      </c>
      <c r="F44" s="341"/>
      <c r="G44" s="373">
        <v>0</v>
      </c>
      <c r="H44" s="77"/>
    </row>
    <row r="45" spans="1:8" s="375" customFormat="1" ht="15" customHeight="1">
      <c r="A45" s="617" t="s">
        <v>1311</v>
      </c>
      <c r="B45" s="366">
        <v>39</v>
      </c>
      <c r="C45" s="372">
        <v>7</v>
      </c>
      <c r="D45" s="341">
        <v>17.9</v>
      </c>
      <c r="E45" s="372">
        <v>0</v>
      </c>
      <c r="F45" s="341"/>
      <c r="G45" s="373">
        <v>0</v>
      </c>
      <c r="H45" s="77"/>
    </row>
    <row r="46" spans="1:8" s="375" customFormat="1" ht="15" customHeight="1">
      <c r="A46" s="617" t="s">
        <v>1312</v>
      </c>
      <c r="B46" s="366">
        <v>1</v>
      </c>
      <c r="C46" s="373">
        <v>0</v>
      </c>
      <c r="D46" s="341"/>
      <c r="E46" s="373">
        <v>0</v>
      </c>
      <c r="F46" s="341"/>
      <c r="G46" s="373">
        <v>0</v>
      </c>
      <c r="H46" s="77"/>
    </row>
    <row r="47" spans="1:8" s="375" customFormat="1" ht="15" customHeight="1">
      <c r="A47" s="617" t="s">
        <v>1313</v>
      </c>
      <c r="B47" s="366">
        <v>17</v>
      </c>
      <c r="C47" s="372">
        <v>6</v>
      </c>
      <c r="D47" s="341">
        <v>35.3</v>
      </c>
      <c r="E47" s="373">
        <v>0</v>
      </c>
      <c r="F47" s="341"/>
      <c r="G47" s="373">
        <v>1</v>
      </c>
      <c r="H47" s="77">
        <v>5.9</v>
      </c>
    </row>
    <row r="48" spans="1:8" s="375" customFormat="1" ht="15" customHeight="1">
      <c r="A48" s="617" t="s">
        <v>1314</v>
      </c>
      <c r="B48" s="366">
        <v>79</v>
      </c>
      <c r="C48" s="372">
        <v>8</v>
      </c>
      <c r="D48" s="341">
        <v>10.1</v>
      </c>
      <c r="E48" s="372">
        <v>5</v>
      </c>
      <c r="F48" s="341">
        <v>6.3</v>
      </c>
      <c r="G48" s="373">
        <v>0</v>
      </c>
      <c r="H48" s="77"/>
    </row>
    <row r="49" spans="1:8" s="375" customFormat="1" ht="15" customHeight="1">
      <c r="A49" s="617" t="s">
        <v>1315</v>
      </c>
      <c r="B49" s="366">
        <v>21</v>
      </c>
      <c r="C49" s="372">
        <v>3</v>
      </c>
      <c r="D49" s="341">
        <v>14.3</v>
      </c>
      <c r="E49" s="372">
        <v>1</v>
      </c>
      <c r="F49" s="341">
        <v>4.8</v>
      </c>
      <c r="G49" s="372">
        <v>1</v>
      </c>
      <c r="H49" s="77">
        <v>4.8</v>
      </c>
    </row>
    <row r="50" spans="1:8" s="375" customFormat="1" ht="15" customHeight="1">
      <c r="A50" s="617" t="s">
        <v>1316</v>
      </c>
      <c r="B50" s="366">
        <v>24</v>
      </c>
      <c r="C50" s="372">
        <v>6</v>
      </c>
      <c r="D50" s="341">
        <v>25</v>
      </c>
      <c r="E50" s="372">
        <v>3</v>
      </c>
      <c r="F50" s="341">
        <v>12.5</v>
      </c>
      <c r="G50" s="373">
        <v>0</v>
      </c>
      <c r="H50" s="77"/>
    </row>
    <row r="51" spans="1:8" s="375" customFormat="1" ht="15" customHeight="1">
      <c r="A51" s="617" t="s">
        <v>1317</v>
      </c>
      <c r="B51" s="366">
        <v>47</v>
      </c>
      <c r="C51" s="372">
        <v>12</v>
      </c>
      <c r="D51" s="341">
        <v>25.5</v>
      </c>
      <c r="E51" s="372">
        <v>6</v>
      </c>
      <c r="F51" s="341">
        <v>12.8</v>
      </c>
      <c r="G51" s="372">
        <v>1</v>
      </c>
      <c r="H51" s="77">
        <v>2.1</v>
      </c>
    </row>
    <row r="52" spans="1:8" s="375" customFormat="1" ht="15" customHeight="1">
      <c r="A52" s="617" t="s">
        <v>1318</v>
      </c>
      <c r="B52" s="366">
        <v>16</v>
      </c>
      <c r="C52" s="372">
        <v>3</v>
      </c>
      <c r="D52" s="341">
        <v>18.8</v>
      </c>
      <c r="E52" s="372">
        <v>2</v>
      </c>
      <c r="F52" s="341">
        <v>12.5</v>
      </c>
      <c r="G52" s="372">
        <v>2</v>
      </c>
      <c r="H52" s="77">
        <v>12.5</v>
      </c>
    </row>
  </sheetData>
  <sheetProtection/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7"/>
  <sheetViews>
    <sheetView zoomScalePageLayoutView="0" workbookViewId="0" topLeftCell="A1">
      <selection activeCell="E24" sqref="E24"/>
    </sheetView>
  </sheetViews>
  <sheetFormatPr defaultColWidth="8.875" defaultRowHeight="12.75"/>
  <cols>
    <col min="1" max="1" width="35.125" style="375" customWidth="1"/>
    <col min="2" max="2" width="6.375" style="371" customWidth="1"/>
    <col min="3" max="8" width="8.25390625" style="375" customWidth="1"/>
    <col min="9" max="16384" width="8.875" style="375" customWidth="1"/>
  </cols>
  <sheetData>
    <row r="1" spans="1:8" ht="15.75">
      <c r="A1" s="922" t="s">
        <v>772</v>
      </c>
      <c r="B1" s="922"/>
      <c r="C1" s="922"/>
      <c r="D1" s="922"/>
      <c r="E1" s="922"/>
      <c r="F1" s="922"/>
      <c r="G1" s="922"/>
      <c r="H1" s="922"/>
    </row>
    <row r="2" spans="1:8" ht="15.75">
      <c r="A2" s="922" t="s">
        <v>1557</v>
      </c>
      <c r="B2" s="922"/>
      <c r="C2" s="922"/>
      <c r="D2" s="922"/>
      <c r="E2" s="922"/>
      <c r="F2" s="922"/>
      <c r="G2" s="922"/>
      <c r="H2" s="922"/>
    </row>
    <row r="3" spans="1:8" ht="12">
      <c r="A3" s="923" t="s">
        <v>346</v>
      </c>
      <c r="B3" s="923"/>
      <c r="C3" s="923"/>
      <c r="D3" s="923"/>
      <c r="E3" s="923"/>
      <c r="F3" s="923"/>
      <c r="G3" s="923"/>
      <c r="H3" s="923"/>
    </row>
    <row r="4" spans="1:8" ht="28.5" customHeight="1">
      <c r="A4" s="924" t="s">
        <v>1230</v>
      </c>
      <c r="B4" s="925" t="s">
        <v>774</v>
      </c>
      <c r="C4" s="926" t="s">
        <v>1231</v>
      </c>
      <c r="D4" s="904"/>
      <c r="E4" s="904"/>
      <c r="F4" s="904"/>
      <c r="G4" s="904"/>
      <c r="H4" s="927"/>
    </row>
    <row r="5" spans="1:8" ht="18" customHeight="1">
      <c r="A5" s="924"/>
      <c r="B5" s="925"/>
      <c r="C5" s="928" t="s">
        <v>775</v>
      </c>
      <c r="D5" s="916"/>
      <c r="E5" s="915" t="s">
        <v>776</v>
      </c>
      <c r="F5" s="916"/>
      <c r="G5" s="915" t="s">
        <v>777</v>
      </c>
      <c r="H5" s="916"/>
    </row>
    <row r="6" spans="1:8" ht="20.25" customHeight="1">
      <c r="A6" s="924"/>
      <c r="B6" s="925"/>
      <c r="C6" s="369" t="s">
        <v>778</v>
      </c>
      <c r="D6" s="370" t="s">
        <v>779</v>
      </c>
      <c r="E6" s="14" t="s">
        <v>778</v>
      </c>
      <c r="F6" s="370" t="s">
        <v>779</v>
      </c>
      <c r="G6" s="14" t="s">
        <v>778</v>
      </c>
      <c r="H6" s="370" t="s">
        <v>779</v>
      </c>
    </row>
    <row r="7" spans="1:8" ht="15" customHeight="1">
      <c r="A7" s="376" t="s">
        <v>1319</v>
      </c>
      <c r="B7" s="366">
        <v>37</v>
      </c>
      <c r="C7" s="372">
        <v>29</v>
      </c>
      <c r="D7" s="341">
        <v>78.4</v>
      </c>
      <c r="E7" s="372">
        <v>7</v>
      </c>
      <c r="F7" s="341">
        <v>18.9</v>
      </c>
      <c r="G7" s="372">
        <v>1</v>
      </c>
      <c r="H7" s="77">
        <v>2.7</v>
      </c>
    </row>
    <row r="8" spans="1:8" ht="15" customHeight="1">
      <c r="A8" s="376" t="s">
        <v>1320</v>
      </c>
      <c r="B8" s="366">
        <v>4</v>
      </c>
      <c r="C8" s="372">
        <v>2</v>
      </c>
      <c r="D8" s="341">
        <v>50</v>
      </c>
      <c r="E8" s="373">
        <v>1</v>
      </c>
      <c r="F8" s="341">
        <v>25</v>
      </c>
      <c r="G8" s="373">
        <v>0</v>
      </c>
      <c r="H8" s="77"/>
    </row>
    <row r="9" spans="1:8" ht="15" customHeight="1">
      <c r="A9" s="376" t="s">
        <v>1321</v>
      </c>
      <c r="B9" s="367">
        <v>0</v>
      </c>
      <c r="C9" s="373">
        <v>0</v>
      </c>
      <c r="D9" s="341"/>
      <c r="E9" s="373">
        <v>0</v>
      </c>
      <c r="F9" s="341"/>
      <c r="G9" s="373">
        <v>0</v>
      </c>
      <c r="H9" s="77"/>
    </row>
    <row r="10" spans="1:8" ht="15" customHeight="1">
      <c r="A10" s="376" t="s">
        <v>1322</v>
      </c>
      <c r="B10" s="366">
        <v>3</v>
      </c>
      <c r="C10" s="372">
        <v>0</v>
      </c>
      <c r="D10" s="341"/>
      <c r="E10" s="373">
        <v>0</v>
      </c>
      <c r="F10" s="341"/>
      <c r="G10" s="373">
        <v>0</v>
      </c>
      <c r="H10" s="77"/>
    </row>
    <row r="11" spans="1:8" ht="15" customHeight="1">
      <c r="A11" s="376" t="s">
        <v>1323</v>
      </c>
      <c r="B11" s="367">
        <v>0</v>
      </c>
      <c r="C11" s="373">
        <v>0</v>
      </c>
      <c r="D11" s="341"/>
      <c r="E11" s="373">
        <v>0</v>
      </c>
      <c r="F11" s="341"/>
      <c r="G11" s="373">
        <v>0</v>
      </c>
      <c r="H11" s="77"/>
    </row>
    <row r="12" spans="1:8" ht="15" customHeight="1">
      <c r="A12" s="376" t="s">
        <v>1324</v>
      </c>
      <c r="B12" s="366">
        <v>342</v>
      </c>
      <c r="C12" s="372">
        <v>65</v>
      </c>
      <c r="D12" s="341">
        <v>19</v>
      </c>
      <c r="E12" s="372">
        <v>28</v>
      </c>
      <c r="F12" s="341">
        <v>8.2</v>
      </c>
      <c r="G12" s="372">
        <v>4</v>
      </c>
      <c r="H12" s="77">
        <v>1.2</v>
      </c>
    </row>
    <row r="13" spans="1:8" ht="15" customHeight="1">
      <c r="A13" s="376" t="s">
        <v>1325</v>
      </c>
      <c r="B13" s="366">
        <v>227</v>
      </c>
      <c r="C13" s="372">
        <v>32</v>
      </c>
      <c r="D13" s="341">
        <v>14.1</v>
      </c>
      <c r="E13" s="372">
        <v>20</v>
      </c>
      <c r="F13" s="341">
        <v>8.8</v>
      </c>
      <c r="G13" s="372">
        <v>3</v>
      </c>
      <c r="H13" s="77">
        <v>1.3</v>
      </c>
    </row>
    <row r="14" spans="1:8" ht="27.75" customHeight="1">
      <c r="A14" s="376" t="s">
        <v>1326</v>
      </c>
      <c r="B14" s="366">
        <v>2</v>
      </c>
      <c r="C14" s="373">
        <v>0</v>
      </c>
      <c r="D14" s="341"/>
      <c r="E14" s="373">
        <v>0</v>
      </c>
      <c r="F14" s="341"/>
      <c r="G14" s="373">
        <v>0</v>
      </c>
      <c r="H14" s="77"/>
    </row>
    <row r="15" spans="1:8" ht="15" customHeight="1">
      <c r="A15" s="376" t="s">
        <v>1327</v>
      </c>
      <c r="B15" s="367">
        <v>0</v>
      </c>
      <c r="C15" s="373">
        <v>0</v>
      </c>
      <c r="D15" s="341"/>
      <c r="E15" s="373">
        <v>0</v>
      </c>
      <c r="F15" s="341"/>
      <c r="G15" s="373">
        <v>0</v>
      </c>
      <c r="H15" s="77"/>
    </row>
    <row r="16" spans="1:8" ht="15" customHeight="1">
      <c r="A16" s="376" t="s">
        <v>1328</v>
      </c>
      <c r="B16" s="367">
        <v>0</v>
      </c>
      <c r="C16" s="373">
        <v>0</v>
      </c>
      <c r="D16" s="341"/>
      <c r="E16" s="373">
        <v>0</v>
      </c>
      <c r="F16" s="341"/>
      <c r="G16" s="373">
        <v>0</v>
      </c>
      <c r="H16" s="77"/>
    </row>
    <row r="17" spans="1:8" ht="15" customHeight="1">
      <c r="A17" s="376" t="s">
        <v>1329</v>
      </c>
      <c r="B17" s="367">
        <v>0</v>
      </c>
      <c r="C17" s="373">
        <v>0</v>
      </c>
      <c r="D17" s="341"/>
      <c r="E17" s="373">
        <v>0</v>
      </c>
      <c r="F17" s="341"/>
      <c r="G17" s="373">
        <v>0</v>
      </c>
      <c r="H17" s="77"/>
    </row>
    <row r="18" spans="1:8" ht="15" customHeight="1">
      <c r="A18" s="376" t="s">
        <v>1330</v>
      </c>
      <c r="B18" s="366">
        <v>61</v>
      </c>
      <c r="C18" s="372">
        <v>23</v>
      </c>
      <c r="D18" s="341">
        <v>37.7</v>
      </c>
      <c r="E18" s="372">
        <v>2</v>
      </c>
      <c r="F18" s="341">
        <v>3.3</v>
      </c>
      <c r="G18" s="372">
        <v>1</v>
      </c>
      <c r="H18" s="77">
        <v>1.6</v>
      </c>
    </row>
    <row r="19" spans="1:8" ht="15" customHeight="1">
      <c r="A19" s="376" t="s">
        <v>1331</v>
      </c>
      <c r="B19" s="366">
        <v>14</v>
      </c>
      <c r="C19" s="372">
        <v>4</v>
      </c>
      <c r="D19" s="341">
        <v>28.6</v>
      </c>
      <c r="E19" s="373">
        <v>0</v>
      </c>
      <c r="F19" s="341"/>
      <c r="G19" s="372">
        <v>2</v>
      </c>
      <c r="H19" s="77">
        <v>14.3</v>
      </c>
    </row>
    <row r="20" spans="1:8" ht="15" customHeight="1">
      <c r="A20" s="377" t="s">
        <v>1332</v>
      </c>
      <c r="B20" s="366">
        <v>74</v>
      </c>
      <c r="C20" s="372">
        <v>15</v>
      </c>
      <c r="D20" s="341">
        <v>20.3</v>
      </c>
      <c r="E20" s="372">
        <v>6</v>
      </c>
      <c r="F20" s="341">
        <v>8.1</v>
      </c>
      <c r="G20" s="372">
        <v>2</v>
      </c>
      <c r="H20" s="77">
        <v>2.7</v>
      </c>
    </row>
    <row r="21" spans="1:8" ht="15" customHeight="1">
      <c r="A21" s="377" t="s">
        <v>1333</v>
      </c>
      <c r="B21" s="366">
        <v>25</v>
      </c>
      <c r="C21" s="372">
        <v>11</v>
      </c>
      <c r="D21" s="341">
        <v>44</v>
      </c>
      <c r="E21" s="372">
        <v>5</v>
      </c>
      <c r="F21" s="341">
        <v>20</v>
      </c>
      <c r="G21" s="372">
        <v>1</v>
      </c>
      <c r="H21" s="77">
        <v>4</v>
      </c>
    </row>
    <row r="22" spans="1:8" ht="15" customHeight="1">
      <c r="A22" s="377" t="s">
        <v>1334</v>
      </c>
      <c r="B22" s="366">
        <v>2</v>
      </c>
      <c r="C22" s="372">
        <v>1</v>
      </c>
      <c r="D22" s="341">
        <v>50</v>
      </c>
      <c r="E22" s="373">
        <v>0</v>
      </c>
      <c r="F22" s="341"/>
      <c r="G22" s="373">
        <v>0</v>
      </c>
      <c r="H22" s="77"/>
    </row>
    <row r="23" spans="1:8" ht="15" customHeight="1">
      <c r="A23" s="377" t="s">
        <v>1335</v>
      </c>
      <c r="B23" s="366">
        <v>1</v>
      </c>
      <c r="C23" s="373">
        <v>0</v>
      </c>
      <c r="D23" s="341"/>
      <c r="E23" s="373">
        <v>0</v>
      </c>
      <c r="F23" s="341"/>
      <c r="G23" s="373">
        <v>0</v>
      </c>
      <c r="H23" s="77"/>
    </row>
    <row r="24" spans="1:8" ht="15" customHeight="1">
      <c r="A24" s="377" t="s">
        <v>1336</v>
      </c>
      <c r="B24" s="366">
        <v>22</v>
      </c>
      <c r="C24" s="372">
        <v>7</v>
      </c>
      <c r="D24" s="341">
        <v>31.8</v>
      </c>
      <c r="E24" s="372">
        <v>1</v>
      </c>
      <c r="F24" s="341">
        <v>4.5</v>
      </c>
      <c r="G24" s="372">
        <v>0</v>
      </c>
      <c r="H24" s="77"/>
    </row>
    <row r="25" spans="1:8" ht="15" customHeight="1">
      <c r="A25" s="377" t="s">
        <v>1337</v>
      </c>
      <c r="B25" s="366">
        <v>40</v>
      </c>
      <c r="C25" s="372">
        <v>5</v>
      </c>
      <c r="D25" s="341">
        <v>12.5</v>
      </c>
      <c r="E25" s="372">
        <v>2</v>
      </c>
      <c r="F25" s="341">
        <v>5</v>
      </c>
      <c r="G25" s="373">
        <v>0</v>
      </c>
      <c r="H25" s="77"/>
    </row>
    <row r="26" spans="1:8" ht="15" customHeight="1">
      <c r="A26" s="377" t="s">
        <v>1338</v>
      </c>
      <c r="B26" s="366">
        <v>3</v>
      </c>
      <c r="C26" s="373">
        <v>0</v>
      </c>
      <c r="D26" s="341"/>
      <c r="E26" s="373">
        <v>0</v>
      </c>
      <c r="F26" s="341"/>
      <c r="G26" s="373">
        <v>0</v>
      </c>
      <c r="H26" s="77"/>
    </row>
    <row r="27" spans="1:8" ht="15" customHeight="1">
      <c r="A27" s="377" t="s">
        <v>1339</v>
      </c>
      <c r="B27" s="366">
        <v>50</v>
      </c>
      <c r="C27" s="372">
        <v>17</v>
      </c>
      <c r="D27" s="341">
        <v>34</v>
      </c>
      <c r="E27" s="372">
        <v>6</v>
      </c>
      <c r="F27" s="341">
        <v>12</v>
      </c>
      <c r="G27" s="372">
        <v>2</v>
      </c>
      <c r="H27" s="77">
        <v>4</v>
      </c>
    </row>
    <row r="28" spans="1:8" ht="15" customHeight="1">
      <c r="A28" s="377" t="s">
        <v>1340</v>
      </c>
      <c r="B28" s="366">
        <v>123</v>
      </c>
      <c r="C28" s="372">
        <v>49</v>
      </c>
      <c r="D28" s="341">
        <v>39.8</v>
      </c>
      <c r="E28" s="372">
        <v>10</v>
      </c>
      <c r="F28" s="341">
        <v>8.1</v>
      </c>
      <c r="G28" s="372">
        <v>2</v>
      </c>
      <c r="H28" s="77">
        <v>1.6</v>
      </c>
    </row>
    <row r="29" spans="1:8" ht="15" customHeight="1">
      <c r="A29" s="377" t="s">
        <v>1341</v>
      </c>
      <c r="B29" s="366">
        <v>25</v>
      </c>
      <c r="C29" s="372">
        <v>4</v>
      </c>
      <c r="D29" s="341">
        <v>16</v>
      </c>
      <c r="E29" s="372">
        <v>2</v>
      </c>
      <c r="F29" s="341">
        <v>8</v>
      </c>
      <c r="G29" s="373">
        <v>0</v>
      </c>
      <c r="H29" s="77"/>
    </row>
    <row r="30" spans="1:8" ht="15" customHeight="1">
      <c r="A30" s="377" t="s">
        <v>1342</v>
      </c>
      <c r="B30" s="366">
        <v>1</v>
      </c>
      <c r="C30" s="372">
        <v>0</v>
      </c>
      <c r="D30" s="341"/>
      <c r="E30" s="373">
        <v>0</v>
      </c>
      <c r="F30" s="341"/>
      <c r="G30" s="373">
        <v>0</v>
      </c>
      <c r="H30" s="77"/>
    </row>
    <row r="31" spans="1:8" ht="15" customHeight="1">
      <c r="A31" s="377" t="s">
        <v>1343</v>
      </c>
      <c r="B31" s="366">
        <v>23</v>
      </c>
      <c r="C31" s="372">
        <v>11</v>
      </c>
      <c r="D31" s="341">
        <v>47.8</v>
      </c>
      <c r="E31" s="372">
        <v>6</v>
      </c>
      <c r="F31" s="341">
        <v>26.1</v>
      </c>
      <c r="G31" s="373">
        <v>0</v>
      </c>
      <c r="H31" s="77"/>
    </row>
    <row r="32" spans="1:8" ht="15" customHeight="1">
      <c r="A32" s="377" t="s">
        <v>1344</v>
      </c>
      <c r="B32" s="366">
        <v>5</v>
      </c>
      <c r="C32" s="372">
        <v>2</v>
      </c>
      <c r="D32" s="341">
        <v>40</v>
      </c>
      <c r="E32" s="373">
        <v>0</v>
      </c>
      <c r="F32" s="341"/>
      <c r="G32" s="372">
        <v>1</v>
      </c>
      <c r="H32" s="77">
        <v>20</v>
      </c>
    </row>
    <row r="33" spans="1:8" ht="15" customHeight="1">
      <c r="A33" s="377" t="s">
        <v>1345</v>
      </c>
      <c r="B33" s="366">
        <v>5</v>
      </c>
      <c r="C33" s="372">
        <v>1</v>
      </c>
      <c r="D33" s="341">
        <v>20</v>
      </c>
      <c r="E33" s="373">
        <v>0</v>
      </c>
      <c r="F33" s="341"/>
      <c r="G33" s="373">
        <v>0</v>
      </c>
      <c r="H33" s="77"/>
    </row>
    <row r="34" spans="1:8" ht="15" customHeight="1">
      <c r="A34" s="377" t="s">
        <v>1346</v>
      </c>
      <c r="B34" s="366">
        <v>28</v>
      </c>
      <c r="C34" s="372">
        <v>8</v>
      </c>
      <c r="D34" s="341">
        <v>28.6</v>
      </c>
      <c r="E34" s="372">
        <v>3</v>
      </c>
      <c r="F34" s="341">
        <v>10.7</v>
      </c>
      <c r="G34" s="372">
        <v>4</v>
      </c>
      <c r="H34" s="77">
        <v>14.3</v>
      </c>
    </row>
    <row r="35" spans="1:8" ht="15" customHeight="1">
      <c r="A35" s="377" t="s">
        <v>1347</v>
      </c>
      <c r="B35" s="366">
        <v>6</v>
      </c>
      <c r="C35" s="372">
        <v>0</v>
      </c>
      <c r="D35" s="341"/>
      <c r="E35" s="373">
        <v>0</v>
      </c>
      <c r="F35" s="341"/>
      <c r="G35" s="372">
        <v>1</v>
      </c>
      <c r="H35" s="48">
        <v>16.7</v>
      </c>
    </row>
    <row r="36" spans="1:8" ht="15" customHeight="1">
      <c r="A36" s="377" t="s">
        <v>1348</v>
      </c>
      <c r="B36" s="366">
        <v>25</v>
      </c>
      <c r="C36" s="372">
        <v>8</v>
      </c>
      <c r="D36" s="341">
        <v>32</v>
      </c>
      <c r="E36" s="372">
        <v>3</v>
      </c>
      <c r="F36" s="341">
        <v>12</v>
      </c>
      <c r="G36" s="372">
        <v>1</v>
      </c>
      <c r="H36" s="77">
        <v>4</v>
      </c>
    </row>
    <row r="37" spans="1:8" ht="15" customHeight="1">
      <c r="A37" s="377" t="s">
        <v>1349</v>
      </c>
      <c r="B37" s="366">
        <v>12</v>
      </c>
      <c r="C37" s="372">
        <v>7</v>
      </c>
      <c r="D37" s="341">
        <v>58.3</v>
      </c>
      <c r="E37" s="373">
        <v>0</v>
      </c>
      <c r="F37" s="341"/>
      <c r="G37" s="373">
        <v>0</v>
      </c>
      <c r="H37" s="77"/>
    </row>
    <row r="38" spans="1:8" ht="18" customHeight="1">
      <c r="A38" s="378" t="s">
        <v>781</v>
      </c>
      <c r="B38" s="366">
        <v>33</v>
      </c>
      <c r="C38" s="372">
        <v>11</v>
      </c>
      <c r="D38" s="341">
        <v>33.3</v>
      </c>
      <c r="E38" s="372">
        <v>1</v>
      </c>
      <c r="F38" s="341">
        <v>3</v>
      </c>
      <c r="G38" s="373"/>
      <c r="H38" s="77"/>
    </row>
    <row r="39" spans="1:8" ht="30" customHeight="1">
      <c r="A39" s="378" t="s">
        <v>782</v>
      </c>
      <c r="B39" s="365">
        <v>6354</v>
      </c>
      <c r="C39" s="374">
        <v>3246</v>
      </c>
      <c r="D39" s="341">
        <v>51.1</v>
      </c>
      <c r="E39" s="372">
        <v>225</v>
      </c>
      <c r="F39" s="341">
        <v>3.5</v>
      </c>
      <c r="G39" s="372">
        <v>316</v>
      </c>
      <c r="H39" s="77">
        <v>5</v>
      </c>
    </row>
    <row r="40" spans="1:8" ht="18" customHeight="1">
      <c r="A40" s="378" t="s">
        <v>783</v>
      </c>
      <c r="B40" s="366">
        <v>50</v>
      </c>
      <c r="C40" s="372">
        <v>14</v>
      </c>
      <c r="D40" s="341">
        <v>28</v>
      </c>
      <c r="E40" s="372">
        <v>2</v>
      </c>
      <c r="F40" s="341">
        <v>4</v>
      </c>
      <c r="G40" s="373"/>
      <c r="H40" s="77"/>
    </row>
    <row r="41" ht="19.5" customHeight="1"/>
    <row r="42" spans="1:8" ht="15.75">
      <c r="A42" s="917" t="s">
        <v>773</v>
      </c>
      <c r="B42" s="919">
        <v>2015</v>
      </c>
      <c r="C42" s="920"/>
      <c r="D42" s="920"/>
      <c r="E42" s="921"/>
      <c r="F42" s="919">
        <v>2016</v>
      </c>
      <c r="G42" s="920"/>
      <c r="H42" s="921"/>
    </row>
    <row r="43" spans="1:8" ht="38.25">
      <c r="A43" s="918"/>
      <c r="B43" s="379" t="s">
        <v>287</v>
      </c>
      <c r="C43" s="380" t="s">
        <v>784</v>
      </c>
      <c r="D43" s="381" t="s">
        <v>1350</v>
      </c>
      <c r="E43" s="381" t="s">
        <v>1351</v>
      </c>
      <c r="F43" s="382" t="s">
        <v>287</v>
      </c>
      <c r="G43" s="383" t="s">
        <v>784</v>
      </c>
      <c r="H43" s="384" t="s">
        <v>1350</v>
      </c>
    </row>
    <row r="44" spans="1:8" ht="21" customHeight="1">
      <c r="A44" s="385" t="s">
        <v>1352</v>
      </c>
      <c r="B44" s="386">
        <v>2888</v>
      </c>
      <c r="C44" s="386">
        <v>1131</v>
      </c>
      <c r="D44" s="386">
        <v>39.2</v>
      </c>
      <c r="E44" s="386">
        <v>48.8</v>
      </c>
      <c r="F44" s="386">
        <v>2928</v>
      </c>
      <c r="G44" s="386">
        <v>1133</v>
      </c>
      <c r="H44" s="386">
        <v>38.7</v>
      </c>
    </row>
    <row r="45" spans="1:8" ht="17.25" customHeight="1">
      <c r="A45" s="385" t="s">
        <v>911</v>
      </c>
      <c r="B45" s="386">
        <v>6320</v>
      </c>
      <c r="C45" s="386">
        <v>3875</v>
      </c>
      <c r="D45" s="386">
        <v>61.3</v>
      </c>
      <c r="E45" s="386">
        <v>55.4</v>
      </c>
      <c r="F45" s="386">
        <v>6354</v>
      </c>
      <c r="G45" s="386">
        <v>3787</v>
      </c>
      <c r="H45" s="386">
        <v>59.6</v>
      </c>
    </row>
    <row r="46" spans="1:8" ht="15.75">
      <c r="A46" s="385" t="s">
        <v>785</v>
      </c>
      <c r="B46" s="386">
        <v>30</v>
      </c>
      <c r="C46" s="386">
        <v>15</v>
      </c>
      <c r="D46" s="386">
        <v>50</v>
      </c>
      <c r="E46" s="386"/>
      <c r="F46" s="386">
        <v>33</v>
      </c>
      <c r="G46" s="386">
        <v>12</v>
      </c>
      <c r="H46" s="387">
        <v>36.4</v>
      </c>
    </row>
    <row r="47" spans="1:8" ht="15.75">
      <c r="A47" s="385" t="s">
        <v>786</v>
      </c>
      <c r="B47" s="386">
        <v>50</v>
      </c>
      <c r="C47" s="386">
        <v>16</v>
      </c>
      <c r="D47" s="386">
        <v>32</v>
      </c>
      <c r="E47" s="386"/>
      <c r="F47" s="386">
        <v>50</v>
      </c>
      <c r="G47" s="386">
        <v>16</v>
      </c>
      <c r="H47" s="387">
        <v>32</v>
      </c>
    </row>
  </sheetData>
  <sheetProtection/>
  <mergeCells count="12">
    <mergeCell ref="C4:H4"/>
    <mergeCell ref="C5:D5"/>
    <mergeCell ref="E5:F5"/>
    <mergeCell ref="G5:H5"/>
    <mergeCell ref="A42:A43"/>
    <mergeCell ref="B42:E42"/>
    <mergeCell ref="F42:H42"/>
    <mergeCell ref="A1:H1"/>
    <mergeCell ref="A2:H2"/>
    <mergeCell ref="A3:H3"/>
    <mergeCell ref="A4:A6"/>
    <mergeCell ref="B4:B6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31"/>
  <sheetViews>
    <sheetView zoomScalePageLayoutView="0" workbookViewId="0" topLeftCell="A22">
      <selection activeCell="B17" sqref="B17:D17"/>
    </sheetView>
  </sheetViews>
  <sheetFormatPr defaultColWidth="9.00390625" defaultRowHeight="12.75"/>
  <cols>
    <col min="1" max="1" width="5.75390625" style="126" customWidth="1"/>
    <col min="2" max="2" width="37.125" style="124" customWidth="1"/>
    <col min="3" max="3" width="12.75390625" style="124" customWidth="1"/>
    <col min="4" max="4" width="12.00390625" style="124" customWidth="1"/>
    <col min="5" max="5" width="10.625" style="124" customWidth="1"/>
    <col min="6" max="6" width="10.25390625" style="124" customWidth="1"/>
    <col min="7" max="16384" width="9.125" style="124" customWidth="1"/>
  </cols>
  <sheetData>
    <row r="1" spans="1:6" ht="32.25" customHeight="1">
      <c r="A1" s="943" t="s">
        <v>787</v>
      </c>
      <c r="B1" s="943"/>
      <c r="C1" s="943"/>
      <c r="D1" s="943"/>
      <c r="E1" s="943"/>
      <c r="F1" s="943"/>
    </row>
    <row r="2" spans="1:6" s="61" customFormat="1" ht="28.5" customHeight="1">
      <c r="A2" s="36" t="s">
        <v>1164</v>
      </c>
      <c r="B2" s="850" t="s">
        <v>788</v>
      </c>
      <c r="C2" s="850"/>
      <c r="D2" s="850"/>
      <c r="E2" s="33">
        <v>2015</v>
      </c>
      <c r="F2" s="33">
        <v>2016</v>
      </c>
    </row>
    <row r="3" spans="1:6" ht="18" customHeight="1">
      <c r="A3" s="618" t="s">
        <v>790</v>
      </c>
      <c r="B3" s="929" t="s">
        <v>791</v>
      </c>
      <c r="C3" s="929"/>
      <c r="D3" s="929"/>
      <c r="E3" s="619">
        <v>222</v>
      </c>
      <c r="F3" s="619">
        <v>227</v>
      </c>
    </row>
    <row r="4" spans="1:6" s="125" customFormat="1" ht="18" customHeight="1">
      <c r="A4" s="620"/>
      <c r="B4" s="930" t="s">
        <v>792</v>
      </c>
      <c r="C4" s="930"/>
      <c r="D4" s="930"/>
      <c r="E4" s="621">
        <v>2.8</v>
      </c>
      <c r="F4" s="621">
        <v>2.9</v>
      </c>
    </row>
    <row r="5" spans="1:6" s="125" customFormat="1" ht="18" customHeight="1">
      <c r="A5" s="620"/>
      <c r="B5" s="930" t="s">
        <v>793</v>
      </c>
      <c r="C5" s="930"/>
      <c r="D5" s="930"/>
      <c r="E5" s="621">
        <v>1.9</v>
      </c>
      <c r="F5" s="621">
        <v>1.9</v>
      </c>
    </row>
    <row r="6" spans="1:6" ht="29.25" customHeight="1">
      <c r="A6" s="622" t="s">
        <v>794</v>
      </c>
      <c r="B6" s="941" t="s">
        <v>795</v>
      </c>
      <c r="C6" s="941"/>
      <c r="D6" s="941"/>
      <c r="E6" s="205">
        <v>233</v>
      </c>
      <c r="F6" s="205">
        <v>238</v>
      </c>
    </row>
    <row r="7" spans="1:6" s="125" customFormat="1" ht="18" customHeight="1">
      <c r="A7" s="620"/>
      <c r="B7" s="930" t="s">
        <v>792</v>
      </c>
      <c r="C7" s="930"/>
      <c r="D7" s="930"/>
      <c r="E7" s="621">
        <v>2.9</v>
      </c>
      <c r="F7" s="623">
        <v>3</v>
      </c>
    </row>
    <row r="8" spans="1:6" ht="18" customHeight="1">
      <c r="A8" s="624" t="s">
        <v>796</v>
      </c>
      <c r="B8" s="941" t="s">
        <v>797</v>
      </c>
      <c r="C8" s="941"/>
      <c r="D8" s="941"/>
      <c r="E8" s="205">
        <v>334</v>
      </c>
      <c r="F8" s="205">
        <v>339</v>
      </c>
    </row>
    <row r="9" spans="1:6" ht="18" customHeight="1">
      <c r="A9" s="618" t="s">
        <v>387</v>
      </c>
      <c r="B9" s="929" t="s">
        <v>798</v>
      </c>
      <c r="C9" s="929"/>
      <c r="D9" s="929"/>
      <c r="E9" s="625">
        <v>162</v>
      </c>
      <c r="F9" s="625">
        <v>151</v>
      </c>
    </row>
    <row r="10" spans="1:6" s="125" customFormat="1" ht="18" customHeight="1">
      <c r="A10" s="620"/>
      <c r="B10" s="930" t="s">
        <v>799</v>
      </c>
      <c r="C10" s="930"/>
      <c r="D10" s="930"/>
      <c r="E10" s="623">
        <v>9</v>
      </c>
      <c r="F10" s="623">
        <v>8.2</v>
      </c>
    </row>
    <row r="11" spans="1:6" s="125" customFormat="1" ht="18" customHeight="1">
      <c r="A11" s="620"/>
      <c r="B11" s="930" t="s">
        <v>800</v>
      </c>
      <c r="C11" s="930"/>
      <c r="D11" s="930"/>
      <c r="E11" s="623">
        <v>6.1</v>
      </c>
      <c r="F11" s="623">
        <v>6.8</v>
      </c>
    </row>
    <row r="12" spans="1:6" ht="27" customHeight="1">
      <c r="A12" s="622" t="s">
        <v>801</v>
      </c>
      <c r="B12" s="941" t="s">
        <v>802</v>
      </c>
      <c r="C12" s="941"/>
      <c r="D12" s="941"/>
      <c r="E12" s="205">
        <v>161</v>
      </c>
      <c r="F12" s="626">
        <v>157</v>
      </c>
    </row>
    <row r="13" spans="1:6" s="125" customFormat="1" ht="19.5" customHeight="1">
      <c r="A13" s="620"/>
      <c r="B13" s="930" t="s">
        <v>799</v>
      </c>
      <c r="C13" s="930"/>
      <c r="D13" s="930"/>
      <c r="E13" s="623">
        <v>9</v>
      </c>
      <c r="F13" s="623">
        <v>8.5</v>
      </c>
    </row>
    <row r="14" spans="1:6" ht="19.5" customHeight="1">
      <c r="A14" s="624" t="s">
        <v>803</v>
      </c>
      <c r="B14" s="941" t="s">
        <v>804</v>
      </c>
      <c r="C14" s="941"/>
      <c r="D14" s="941"/>
      <c r="E14" s="205">
        <v>184</v>
      </c>
      <c r="F14" s="205">
        <v>187</v>
      </c>
    </row>
    <row r="15" spans="1:6" ht="19.5" customHeight="1">
      <c r="A15" s="618" t="s">
        <v>389</v>
      </c>
      <c r="B15" s="929" t="s">
        <v>805</v>
      </c>
      <c r="C15" s="929"/>
      <c r="D15" s="929"/>
      <c r="E15" s="205">
        <v>26</v>
      </c>
      <c r="F15" s="205">
        <v>27</v>
      </c>
    </row>
    <row r="16" spans="1:6" s="125" customFormat="1" ht="18" customHeight="1">
      <c r="A16" s="620"/>
      <c r="B16" s="930" t="s">
        <v>1354</v>
      </c>
      <c r="C16" s="930"/>
      <c r="D16" s="930"/>
      <c r="E16" s="621">
        <v>0.3</v>
      </c>
      <c r="F16" s="621">
        <v>0.3</v>
      </c>
    </row>
    <row r="17" spans="1:6" ht="29.25" customHeight="1">
      <c r="A17" s="624" t="s">
        <v>806</v>
      </c>
      <c r="B17" s="941" t="s">
        <v>807</v>
      </c>
      <c r="C17" s="941"/>
      <c r="D17" s="941"/>
      <c r="E17" s="205">
        <v>25</v>
      </c>
      <c r="F17" s="205">
        <v>25</v>
      </c>
    </row>
    <row r="18" spans="1:6" s="125" customFormat="1" ht="29.25" customHeight="1">
      <c r="A18" s="620"/>
      <c r="B18" s="930" t="s">
        <v>808</v>
      </c>
      <c r="C18" s="930"/>
      <c r="D18" s="930"/>
      <c r="E18" s="621">
        <v>0.3</v>
      </c>
      <c r="F18" s="621">
        <v>0.3</v>
      </c>
    </row>
    <row r="19" spans="1:6" ht="30" customHeight="1">
      <c r="A19" s="624" t="s">
        <v>609</v>
      </c>
      <c r="B19" s="941" t="s">
        <v>1353</v>
      </c>
      <c r="C19" s="941"/>
      <c r="D19" s="941"/>
      <c r="E19" s="205">
        <v>24</v>
      </c>
      <c r="F19" s="205">
        <v>24</v>
      </c>
    </row>
    <row r="20" spans="1:6" ht="24" customHeight="1">
      <c r="A20" s="627"/>
      <c r="B20" s="628"/>
      <c r="C20" s="628"/>
      <c r="D20" s="628"/>
      <c r="E20" s="628"/>
      <c r="F20" s="628"/>
    </row>
    <row r="21" spans="1:6" ht="37.5" customHeight="1">
      <c r="A21" s="934" t="s">
        <v>1558</v>
      </c>
      <c r="B21" s="934"/>
      <c r="C21" s="934"/>
      <c r="D21" s="934"/>
      <c r="E21" s="934"/>
      <c r="F21" s="934"/>
    </row>
    <row r="22" spans="1:6" ht="15.75">
      <c r="A22" s="935" t="s">
        <v>809</v>
      </c>
      <c r="B22" s="935"/>
      <c r="C22" s="936">
        <v>2015</v>
      </c>
      <c r="D22" s="937"/>
      <c r="E22" s="936">
        <v>2016</v>
      </c>
      <c r="F22" s="937"/>
    </row>
    <row r="23" spans="1:6" ht="38.25" customHeight="1">
      <c r="A23" s="935"/>
      <c r="B23" s="935"/>
      <c r="C23" s="390" t="s">
        <v>810</v>
      </c>
      <c r="D23" s="390" t="s">
        <v>811</v>
      </c>
      <c r="E23" s="390" t="s">
        <v>810</v>
      </c>
      <c r="F23" s="390" t="s">
        <v>811</v>
      </c>
    </row>
    <row r="24" spans="1:6" ht="24" customHeight="1">
      <c r="A24" s="938" t="s">
        <v>812</v>
      </c>
      <c r="B24" s="938"/>
      <c r="C24" s="388">
        <v>119473</v>
      </c>
      <c r="D24" s="388">
        <v>113754</v>
      </c>
      <c r="E24" s="388">
        <v>146309</v>
      </c>
      <c r="F24" s="388">
        <v>123471</v>
      </c>
    </row>
    <row r="25" spans="1:6" ht="20.25" customHeight="1">
      <c r="A25" s="942" t="s">
        <v>813</v>
      </c>
      <c r="B25" s="942"/>
      <c r="C25" s="388">
        <v>11156</v>
      </c>
      <c r="D25" s="388">
        <v>11115</v>
      </c>
      <c r="E25" s="388">
        <v>15310</v>
      </c>
      <c r="F25" s="388">
        <v>15014</v>
      </c>
    </row>
    <row r="26" spans="1:6" ht="21" customHeight="1">
      <c r="A26" s="938" t="s">
        <v>814</v>
      </c>
      <c r="B26" s="938"/>
      <c r="C26" s="388">
        <v>18507</v>
      </c>
      <c r="D26" s="388">
        <v>17638</v>
      </c>
      <c r="E26" s="388">
        <v>23760</v>
      </c>
      <c r="F26" s="388">
        <v>20120</v>
      </c>
    </row>
    <row r="27" spans="1:6" ht="36" customHeight="1">
      <c r="A27" s="938" t="s">
        <v>815</v>
      </c>
      <c r="B27" s="938"/>
      <c r="C27" s="388">
        <v>9478</v>
      </c>
      <c r="D27" s="388">
        <v>9118</v>
      </c>
      <c r="E27" s="388">
        <v>11655</v>
      </c>
      <c r="F27" s="388">
        <v>10110</v>
      </c>
    </row>
    <row r="28" spans="1:6" ht="32.25" customHeight="1">
      <c r="A28" s="938" t="s">
        <v>816</v>
      </c>
      <c r="B28" s="938"/>
      <c r="C28" s="389">
        <v>39352</v>
      </c>
      <c r="D28" s="389">
        <v>40610</v>
      </c>
      <c r="E28" s="389">
        <v>208774</v>
      </c>
      <c r="F28" s="389">
        <v>205386</v>
      </c>
    </row>
    <row r="29" spans="1:6" ht="48" customHeight="1">
      <c r="A29" s="931" t="s">
        <v>1881</v>
      </c>
      <c r="B29" s="931"/>
      <c r="C29" s="932">
        <v>522.5</v>
      </c>
      <c r="D29" s="933"/>
      <c r="E29" s="932">
        <v>339.7</v>
      </c>
      <c r="F29" s="933"/>
    </row>
    <row r="30" spans="1:6" ht="30" customHeight="1">
      <c r="A30" s="938" t="s">
        <v>817</v>
      </c>
      <c r="B30" s="938"/>
      <c r="C30" s="939">
        <v>2740460</v>
      </c>
      <c r="D30" s="940"/>
      <c r="E30" s="939">
        <v>2733432</v>
      </c>
      <c r="F30" s="940"/>
    </row>
    <row r="31" spans="1:6" ht="30" customHeight="1">
      <c r="A31" s="938" t="s">
        <v>818</v>
      </c>
      <c r="B31" s="938"/>
      <c r="C31" s="932">
        <v>36</v>
      </c>
      <c r="D31" s="933"/>
      <c r="E31" s="932">
        <v>37</v>
      </c>
      <c r="F31" s="933"/>
    </row>
  </sheetData>
  <sheetProtection/>
  <mergeCells count="37">
    <mergeCell ref="B18:D18"/>
    <mergeCell ref="B19:D19"/>
    <mergeCell ref="A1:F1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E29:F29"/>
    <mergeCell ref="A25:B25"/>
    <mergeCell ref="A26:B26"/>
    <mergeCell ref="A27:B27"/>
    <mergeCell ref="A28:B28"/>
    <mergeCell ref="A24:B24"/>
    <mergeCell ref="A30:B30"/>
    <mergeCell ref="C30:D30"/>
    <mergeCell ref="E30:F30"/>
    <mergeCell ref="A31:B31"/>
    <mergeCell ref="C31:D31"/>
    <mergeCell ref="E31:F31"/>
    <mergeCell ref="B2:D2"/>
    <mergeCell ref="B3:D3"/>
    <mergeCell ref="B4:D4"/>
    <mergeCell ref="B5:D5"/>
    <mergeCell ref="A29:B29"/>
    <mergeCell ref="C29:D29"/>
    <mergeCell ref="A21:F21"/>
    <mergeCell ref="A22:B23"/>
    <mergeCell ref="C22:D22"/>
    <mergeCell ref="E22:F2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</sheetPr>
  <dimension ref="A1:H32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32.75390625" style="129" customWidth="1"/>
    <col min="2" max="2" width="7.625" style="129" customWidth="1"/>
    <col min="3" max="3" width="12.125" style="127" customWidth="1"/>
    <col min="4" max="4" width="10.75390625" style="127" customWidth="1"/>
    <col min="5" max="5" width="7.25390625" style="127" customWidth="1"/>
    <col min="6" max="6" width="10.25390625" style="129" customWidth="1"/>
    <col min="7" max="7" width="10.875" style="129" customWidth="1"/>
    <col min="8" max="16384" width="8.875" style="129" customWidth="1"/>
  </cols>
  <sheetData>
    <row r="1" spans="1:8" ht="23.25" customHeight="1">
      <c r="A1" s="949" t="s">
        <v>1966</v>
      </c>
      <c r="B1" s="949"/>
      <c r="C1" s="949"/>
      <c r="D1" s="949"/>
      <c r="E1" s="949"/>
      <c r="F1" s="949"/>
      <c r="G1" s="949"/>
      <c r="H1" s="127"/>
    </row>
    <row r="2" spans="1:8" ht="21.75" customHeight="1">
      <c r="A2" s="949"/>
      <c r="B2" s="949"/>
      <c r="C2" s="949"/>
      <c r="D2" s="949"/>
      <c r="E2" s="949"/>
      <c r="F2" s="949"/>
      <c r="G2" s="949"/>
      <c r="H2" s="127"/>
    </row>
    <row r="3" spans="1:8" ht="21.75" customHeight="1">
      <c r="A3" s="944" t="s">
        <v>820</v>
      </c>
      <c r="B3" s="945"/>
      <c r="C3" s="945"/>
      <c r="D3" s="945"/>
      <c r="E3" s="946"/>
      <c r="F3" s="527">
        <v>2015</v>
      </c>
      <c r="G3" s="527">
        <v>2016</v>
      </c>
      <c r="H3" s="127"/>
    </row>
    <row r="4" spans="1:8" ht="24.75" customHeight="1">
      <c r="A4" s="947" t="s">
        <v>829</v>
      </c>
      <c r="B4" s="947"/>
      <c r="C4" s="947"/>
      <c r="D4" s="947"/>
      <c r="E4" s="947"/>
      <c r="F4" s="629">
        <v>45</v>
      </c>
      <c r="G4" s="629">
        <v>43</v>
      </c>
      <c r="H4" s="127"/>
    </row>
    <row r="5" spans="1:8" ht="33" customHeight="1">
      <c r="A5" s="948" t="s">
        <v>1882</v>
      </c>
      <c r="B5" s="948"/>
      <c r="C5" s="948"/>
      <c r="D5" s="948"/>
      <c r="E5" s="948"/>
      <c r="F5" s="630">
        <v>224987</v>
      </c>
      <c r="G5" s="631">
        <v>274327</v>
      </c>
      <c r="H5" s="127"/>
    </row>
    <row r="6" spans="1:8" ht="24.75" customHeight="1">
      <c r="A6" s="948" t="s">
        <v>830</v>
      </c>
      <c r="B6" s="948"/>
      <c r="C6" s="948"/>
      <c r="D6" s="948"/>
      <c r="E6" s="948"/>
      <c r="F6" s="630">
        <v>220164</v>
      </c>
      <c r="G6" s="631">
        <v>279667</v>
      </c>
      <c r="H6" s="127"/>
    </row>
    <row r="7" spans="1:8" ht="24.75" customHeight="1">
      <c r="A7" s="948" t="s">
        <v>831</v>
      </c>
      <c r="B7" s="948"/>
      <c r="C7" s="948"/>
      <c r="D7" s="948"/>
      <c r="E7" s="948"/>
      <c r="F7" s="630">
        <v>96124</v>
      </c>
      <c r="G7" s="631">
        <v>364441</v>
      </c>
      <c r="H7" s="127"/>
    </row>
    <row r="8" spans="1:8" ht="24.75" customHeight="1">
      <c r="A8" s="948" t="s">
        <v>832</v>
      </c>
      <c r="B8" s="948"/>
      <c r="C8" s="948"/>
      <c r="D8" s="948"/>
      <c r="E8" s="948"/>
      <c r="F8" s="630">
        <v>136735</v>
      </c>
      <c r="G8" s="630">
        <v>157613</v>
      </c>
      <c r="H8" s="127"/>
    </row>
    <row r="9" spans="1:8" ht="32.25" customHeight="1">
      <c r="A9" s="948" t="s">
        <v>833</v>
      </c>
      <c r="B9" s="948"/>
      <c r="C9" s="948"/>
      <c r="D9" s="948"/>
      <c r="E9" s="948"/>
      <c r="F9" s="632">
        <v>9973</v>
      </c>
      <c r="G9" s="632">
        <v>7571</v>
      </c>
      <c r="H9" s="127"/>
    </row>
    <row r="10" spans="1:8" ht="26.25" customHeight="1">
      <c r="A10" s="947" t="s">
        <v>834</v>
      </c>
      <c r="B10" s="947"/>
      <c r="C10" s="947"/>
      <c r="D10" s="947"/>
      <c r="E10" s="947"/>
      <c r="F10" s="633">
        <v>158</v>
      </c>
      <c r="G10" s="633">
        <v>176</v>
      </c>
      <c r="H10" s="127"/>
    </row>
    <row r="11" spans="1:8" ht="26.25" customHeight="1">
      <c r="A11" s="947" t="s">
        <v>835</v>
      </c>
      <c r="B11" s="947"/>
      <c r="C11" s="947"/>
      <c r="D11" s="947"/>
      <c r="E11" s="947"/>
      <c r="F11" s="629">
        <v>58115</v>
      </c>
      <c r="G11" s="629">
        <v>64115</v>
      </c>
      <c r="H11" s="127"/>
    </row>
    <row r="12" spans="1:8" ht="21.75" customHeight="1">
      <c r="A12" s="948" t="s">
        <v>836</v>
      </c>
      <c r="B12" s="948"/>
      <c r="C12" s="948"/>
      <c r="D12" s="948"/>
      <c r="E12" s="948"/>
      <c r="F12" s="630">
        <v>12811</v>
      </c>
      <c r="G12" s="630">
        <v>11730</v>
      </c>
      <c r="H12" s="127"/>
    </row>
    <row r="13" spans="1:8" ht="21.75" customHeight="1">
      <c r="A13" s="948" t="s">
        <v>1416</v>
      </c>
      <c r="B13" s="948"/>
      <c r="C13" s="948"/>
      <c r="D13" s="948"/>
      <c r="E13" s="948"/>
      <c r="F13" s="630">
        <v>2339</v>
      </c>
      <c r="G13" s="630">
        <v>2116</v>
      </c>
      <c r="H13" s="127"/>
    </row>
    <row r="14" spans="1:8" ht="21.75" customHeight="1">
      <c r="A14" s="948" t="s">
        <v>1417</v>
      </c>
      <c r="B14" s="948"/>
      <c r="C14" s="948"/>
      <c r="D14" s="948"/>
      <c r="E14" s="948"/>
      <c r="F14" s="630">
        <v>84</v>
      </c>
      <c r="G14" s="630">
        <v>612</v>
      </c>
      <c r="H14" s="127"/>
    </row>
    <row r="15" spans="1:8" ht="21.75" customHeight="1">
      <c r="A15" s="948" t="s">
        <v>1482</v>
      </c>
      <c r="B15" s="948"/>
      <c r="C15" s="948"/>
      <c r="D15" s="948"/>
      <c r="E15" s="948"/>
      <c r="F15" s="630">
        <v>17799</v>
      </c>
      <c r="G15" s="630">
        <v>14976</v>
      </c>
      <c r="H15" s="127"/>
    </row>
    <row r="16" spans="1:8" ht="21.75" customHeight="1">
      <c r="A16" s="948" t="s">
        <v>1418</v>
      </c>
      <c r="B16" s="948"/>
      <c r="C16" s="948"/>
      <c r="D16" s="948"/>
      <c r="E16" s="948"/>
      <c r="F16" s="630">
        <v>5</v>
      </c>
      <c r="G16" s="630">
        <v>94</v>
      </c>
      <c r="H16" s="127"/>
    </row>
    <row r="17" spans="1:8" ht="21.75" customHeight="1">
      <c r="A17" s="948" t="s">
        <v>1483</v>
      </c>
      <c r="B17" s="948"/>
      <c r="C17" s="948"/>
      <c r="D17" s="948"/>
      <c r="E17" s="948"/>
      <c r="F17" s="630">
        <v>5086</v>
      </c>
      <c r="G17" s="630">
        <v>3286</v>
      </c>
      <c r="H17" s="127"/>
    </row>
    <row r="18" spans="1:8" ht="21.75" customHeight="1">
      <c r="A18" s="948" t="s">
        <v>1484</v>
      </c>
      <c r="B18" s="948"/>
      <c r="C18" s="948"/>
      <c r="D18" s="948"/>
      <c r="E18" s="948"/>
      <c r="F18" s="630">
        <v>9571</v>
      </c>
      <c r="G18" s="630">
        <v>7763</v>
      </c>
      <c r="H18" s="127"/>
    </row>
    <row r="19" spans="1:8" ht="21.75" customHeight="1">
      <c r="A19" s="948" t="s">
        <v>1419</v>
      </c>
      <c r="B19" s="948"/>
      <c r="C19" s="948"/>
      <c r="D19" s="948"/>
      <c r="E19" s="948"/>
      <c r="F19" s="630">
        <v>181</v>
      </c>
      <c r="G19" s="630">
        <v>21518</v>
      </c>
      <c r="H19" s="127"/>
    </row>
    <row r="20" spans="1:8" ht="21.75" customHeight="1">
      <c r="A20" s="948" t="s">
        <v>1969</v>
      </c>
      <c r="B20" s="948"/>
      <c r="C20" s="948"/>
      <c r="D20" s="948"/>
      <c r="E20" s="948"/>
      <c r="F20" s="634">
        <v>10239</v>
      </c>
      <c r="G20" s="634">
        <v>2020</v>
      </c>
      <c r="H20" s="127"/>
    </row>
    <row r="21" spans="1:8" ht="21.75" customHeight="1">
      <c r="A21" s="948" t="s">
        <v>837</v>
      </c>
      <c r="B21" s="948"/>
      <c r="C21" s="948"/>
      <c r="D21" s="948"/>
      <c r="E21" s="948"/>
      <c r="F21" s="630">
        <v>8639</v>
      </c>
      <c r="G21" s="630">
        <v>8243</v>
      </c>
      <c r="H21" s="127"/>
    </row>
    <row r="22" spans="1:8" ht="21.75" customHeight="1">
      <c r="A22" s="948" t="s">
        <v>838</v>
      </c>
      <c r="B22" s="948"/>
      <c r="C22" s="948"/>
      <c r="D22" s="948"/>
      <c r="E22" s="948"/>
      <c r="F22" s="630">
        <v>671384</v>
      </c>
      <c r="G22" s="630">
        <v>126422</v>
      </c>
      <c r="H22" s="127"/>
    </row>
    <row r="23" spans="1:7" ht="45" customHeight="1">
      <c r="A23" s="950" t="s">
        <v>819</v>
      </c>
      <c r="B23" s="950"/>
      <c r="C23" s="950"/>
      <c r="D23" s="950"/>
      <c r="E23" s="950"/>
      <c r="F23" s="950"/>
      <c r="G23" s="950"/>
    </row>
    <row r="24" spans="1:7" ht="15.75">
      <c r="A24" s="951" t="s">
        <v>820</v>
      </c>
      <c r="B24" s="952">
        <v>2015</v>
      </c>
      <c r="C24" s="952"/>
      <c r="D24" s="952"/>
      <c r="E24" s="952">
        <v>2016</v>
      </c>
      <c r="F24" s="952"/>
      <c r="G24" s="952"/>
    </row>
    <row r="25" spans="1:7" ht="43.5" customHeight="1">
      <c r="A25" s="951"/>
      <c r="B25" s="131" t="s">
        <v>277</v>
      </c>
      <c r="C25" s="131" t="s">
        <v>1355</v>
      </c>
      <c r="D25" s="132" t="s">
        <v>821</v>
      </c>
      <c r="E25" s="131" t="s">
        <v>277</v>
      </c>
      <c r="F25" s="131" t="s">
        <v>1355</v>
      </c>
      <c r="G25" s="132" t="s">
        <v>821</v>
      </c>
    </row>
    <row r="26" spans="1:7" ht="24" customHeight="1">
      <c r="A26" s="133" t="s">
        <v>822</v>
      </c>
      <c r="B26" s="130">
        <v>6</v>
      </c>
      <c r="C26" s="130">
        <v>14235</v>
      </c>
      <c r="D26" s="130">
        <v>9534</v>
      </c>
      <c r="E26" s="130">
        <v>6</v>
      </c>
      <c r="F26" s="130">
        <v>15828</v>
      </c>
      <c r="G26" s="130">
        <v>11024</v>
      </c>
    </row>
    <row r="27" spans="1:7" ht="24" customHeight="1">
      <c r="A27" s="128" t="s">
        <v>823</v>
      </c>
      <c r="B27" s="134">
        <v>1</v>
      </c>
      <c r="C27" s="134">
        <v>1022</v>
      </c>
      <c r="D27" s="134">
        <v>953</v>
      </c>
      <c r="E27" s="134">
        <v>1</v>
      </c>
      <c r="F27" s="134">
        <v>1085</v>
      </c>
      <c r="G27" s="134">
        <v>1026</v>
      </c>
    </row>
    <row r="28" spans="1:7" ht="24" customHeight="1">
      <c r="A28" s="128" t="s">
        <v>824</v>
      </c>
      <c r="B28" s="134">
        <v>1</v>
      </c>
      <c r="C28" s="134">
        <v>2364</v>
      </c>
      <c r="D28" s="134">
        <v>1688</v>
      </c>
      <c r="E28" s="134">
        <v>1</v>
      </c>
      <c r="F28" s="134">
        <v>2470</v>
      </c>
      <c r="G28" s="134">
        <v>1399</v>
      </c>
    </row>
    <row r="29" spans="1:7" ht="24" customHeight="1">
      <c r="A29" s="128" t="s">
        <v>825</v>
      </c>
      <c r="B29" s="134">
        <v>1</v>
      </c>
      <c r="C29" s="134">
        <v>1507</v>
      </c>
      <c r="D29" s="134">
        <v>1239</v>
      </c>
      <c r="E29" s="134">
        <v>1</v>
      </c>
      <c r="F29" s="134">
        <v>2334</v>
      </c>
      <c r="G29" s="134">
        <v>1925</v>
      </c>
    </row>
    <row r="30" spans="1:7" ht="24" customHeight="1">
      <c r="A30" s="128" t="s">
        <v>826</v>
      </c>
      <c r="B30" s="134">
        <v>1</v>
      </c>
      <c r="C30" s="134">
        <v>1028</v>
      </c>
      <c r="D30" s="134">
        <v>984</v>
      </c>
      <c r="E30" s="134">
        <v>1</v>
      </c>
      <c r="F30" s="134">
        <v>1293</v>
      </c>
      <c r="G30" s="134">
        <v>1143</v>
      </c>
    </row>
    <row r="31" spans="1:7" ht="24" customHeight="1">
      <c r="A31" s="128" t="s">
        <v>827</v>
      </c>
      <c r="B31" s="134">
        <v>1</v>
      </c>
      <c r="C31" s="134">
        <v>5561</v>
      </c>
      <c r="D31" s="134">
        <v>2106</v>
      </c>
      <c r="E31" s="134">
        <v>1</v>
      </c>
      <c r="F31" s="134">
        <v>4582</v>
      </c>
      <c r="G31" s="134">
        <v>1773</v>
      </c>
    </row>
    <row r="32" spans="1:7" ht="24" customHeight="1">
      <c r="A32" s="128" t="s">
        <v>828</v>
      </c>
      <c r="B32" s="134">
        <v>1</v>
      </c>
      <c r="C32" s="134">
        <v>2753</v>
      </c>
      <c r="D32" s="134">
        <v>2564</v>
      </c>
      <c r="E32" s="134">
        <v>1</v>
      </c>
      <c r="F32" s="134">
        <v>4064</v>
      </c>
      <c r="G32" s="134">
        <v>3758</v>
      </c>
    </row>
  </sheetData>
  <sheetProtection/>
  <mergeCells count="25">
    <mergeCell ref="A1:G2"/>
    <mergeCell ref="A23:G23"/>
    <mergeCell ref="A24:A25"/>
    <mergeCell ref="B24:D24"/>
    <mergeCell ref="E24:G24"/>
    <mergeCell ref="A4:E4"/>
    <mergeCell ref="A5:E5"/>
    <mergeCell ref="A6:E6"/>
    <mergeCell ref="A13:E13"/>
    <mergeCell ref="A14:E14"/>
    <mergeCell ref="A18:E18"/>
    <mergeCell ref="A9:E9"/>
    <mergeCell ref="A20:E20"/>
    <mergeCell ref="A21:E21"/>
    <mergeCell ref="A22:E22"/>
    <mergeCell ref="A8:E8"/>
    <mergeCell ref="A17:E17"/>
    <mergeCell ref="A16:E16"/>
    <mergeCell ref="A19:E19"/>
    <mergeCell ref="A3:E3"/>
    <mergeCell ref="A10:E10"/>
    <mergeCell ref="A11:E11"/>
    <mergeCell ref="A12:E12"/>
    <mergeCell ref="A15:E15"/>
    <mergeCell ref="A7:E7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6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44.25390625" style="146" customWidth="1"/>
    <col min="2" max="2" width="10.125" style="146" customWidth="1"/>
    <col min="3" max="3" width="13.625" style="146" customWidth="1"/>
    <col min="4" max="4" width="14.25390625" style="146" customWidth="1"/>
    <col min="5" max="16384" width="8.875" style="146" customWidth="1"/>
  </cols>
  <sheetData>
    <row r="1" spans="1:5" ht="27.75" customHeight="1">
      <c r="A1" s="846" t="s">
        <v>1559</v>
      </c>
      <c r="B1" s="846"/>
      <c r="C1" s="846"/>
      <c r="D1" s="846"/>
      <c r="E1" s="846"/>
    </row>
    <row r="2" spans="1:5" ht="23.25" customHeight="1">
      <c r="A2" s="850" t="s">
        <v>640</v>
      </c>
      <c r="B2" s="848">
        <v>2016</v>
      </c>
      <c r="C2" s="848"/>
      <c r="D2" s="848"/>
      <c r="E2" s="848"/>
    </row>
    <row r="3" spans="1:5" s="148" customFormat="1" ht="51" customHeight="1">
      <c r="A3" s="850"/>
      <c r="B3" s="88" t="s">
        <v>641</v>
      </c>
      <c r="C3" s="147" t="s">
        <v>642</v>
      </c>
      <c r="D3" s="147" t="s">
        <v>643</v>
      </c>
      <c r="E3" s="147" t="s">
        <v>644</v>
      </c>
    </row>
    <row r="4" spans="1:5" s="150" customFormat="1" ht="21" customHeight="1">
      <c r="A4" s="149" t="s">
        <v>645</v>
      </c>
      <c r="B4" s="335">
        <v>7001</v>
      </c>
      <c r="C4" s="335">
        <v>332.4</v>
      </c>
      <c r="D4" s="335">
        <v>12.6</v>
      </c>
      <c r="E4" s="335">
        <v>2.12</v>
      </c>
    </row>
    <row r="5" spans="1:5" s="150" customFormat="1" ht="19.5" customHeight="1">
      <c r="A5" s="696" t="s">
        <v>646</v>
      </c>
      <c r="B5" s="335">
        <v>0</v>
      </c>
      <c r="C5" s="335">
        <v>0</v>
      </c>
      <c r="D5" s="335">
        <v>0</v>
      </c>
      <c r="E5" s="739">
        <v>0</v>
      </c>
    </row>
    <row r="6" spans="1:5" s="150" customFormat="1" ht="19.5" customHeight="1">
      <c r="A6" s="696" t="s">
        <v>647</v>
      </c>
      <c r="B6" s="335">
        <v>10</v>
      </c>
      <c r="C6" s="335">
        <v>320.3</v>
      </c>
      <c r="D6" s="335">
        <v>10.4</v>
      </c>
      <c r="E6" s="739">
        <v>0</v>
      </c>
    </row>
    <row r="7" spans="1:5" s="151" customFormat="1" ht="19.5" customHeight="1">
      <c r="A7" s="697" t="s">
        <v>648</v>
      </c>
      <c r="B7" s="335">
        <v>10</v>
      </c>
      <c r="C7" s="335">
        <v>320.3</v>
      </c>
      <c r="D7" s="335">
        <v>10.4</v>
      </c>
      <c r="E7" s="739">
        <v>0</v>
      </c>
    </row>
    <row r="8" spans="1:5" s="150" customFormat="1" ht="19.5" customHeight="1">
      <c r="A8" s="696" t="s">
        <v>649</v>
      </c>
      <c r="B8" s="335">
        <v>202</v>
      </c>
      <c r="C8" s="335">
        <v>291.8</v>
      </c>
      <c r="D8" s="335">
        <v>6.5</v>
      </c>
      <c r="E8" s="739">
        <v>0</v>
      </c>
    </row>
    <row r="9" spans="1:5" s="150" customFormat="1" ht="19.5" customHeight="1">
      <c r="A9" s="696" t="s">
        <v>650</v>
      </c>
      <c r="B9" s="335">
        <v>234</v>
      </c>
      <c r="C9" s="335">
        <v>331.3</v>
      </c>
      <c r="D9" s="335">
        <v>10.5</v>
      </c>
      <c r="E9" s="739">
        <v>0</v>
      </c>
    </row>
    <row r="10" spans="1:5" s="150" customFormat="1" ht="19.5" customHeight="1">
      <c r="A10" s="696" t="s">
        <v>651</v>
      </c>
      <c r="B10" s="335">
        <v>414</v>
      </c>
      <c r="C10" s="335">
        <v>330.7</v>
      </c>
      <c r="D10" s="335">
        <v>7.4</v>
      </c>
      <c r="E10" s="739">
        <v>0.06</v>
      </c>
    </row>
    <row r="11" spans="1:5" s="150" customFormat="1" ht="23.25" customHeight="1">
      <c r="A11" s="701" t="s">
        <v>652</v>
      </c>
      <c r="B11" s="335">
        <v>0</v>
      </c>
      <c r="C11" s="335">
        <v>0</v>
      </c>
      <c r="D11" s="335">
        <v>0</v>
      </c>
      <c r="E11" s="739">
        <v>0</v>
      </c>
    </row>
    <row r="12" spans="1:5" s="150" customFormat="1" ht="19.5" customHeight="1">
      <c r="A12" s="696" t="s">
        <v>653</v>
      </c>
      <c r="B12" s="335">
        <v>0</v>
      </c>
      <c r="C12" s="335">
        <v>0</v>
      </c>
      <c r="D12" s="335">
        <v>0</v>
      </c>
      <c r="E12" s="739">
        <v>0</v>
      </c>
    </row>
    <row r="13" spans="1:5" s="151" customFormat="1" ht="19.5" customHeight="1">
      <c r="A13" s="697" t="s">
        <v>654</v>
      </c>
      <c r="B13" s="335">
        <v>414</v>
      </c>
      <c r="C13" s="335">
        <v>330.7</v>
      </c>
      <c r="D13" s="335">
        <v>7.4</v>
      </c>
      <c r="E13" s="739">
        <v>0.06</v>
      </c>
    </row>
    <row r="14" spans="1:5" s="150" customFormat="1" ht="19.5" customHeight="1">
      <c r="A14" s="696" t="s">
        <v>655</v>
      </c>
      <c r="B14" s="335">
        <v>74</v>
      </c>
      <c r="C14" s="335">
        <v>333</v>
      </c>
      <c r="D14" s="335">
        <v>14.5</v>
      </c>
      <c r="E14" s="739">
        <v>2.71</v>
      </c>
    </row>
    <row r="15" spans="1:5" s="150" customFormat="1" ht="19.5" customHeight="1">
      <c r="A15" s="696" t="s">
        <v>656</v>
      </c>
      <c r="B15" s="335">
        <v>25</v>
      </c>
      <c r="C15" s="335">
        <v>336</v>
      </c>
      <c r="D15" s="335">
        <v>10.5</v>
      </c>
      <c r="E15" s="739">
        <v>0</v>
      </c>
    </row>
    <row r="16" spans="1:5" s="151" customFormat="1" ht="19.5" customHeight="1">
      <c r="A16" s="697" t="s">
        <v>657</v>
      </c>
      <c r="B16" s="335">
        <v>99</v>
      </c>
      <c r="C16" s="335">
        <v>333.7</v>
      </c>
      <c r="D16" s="335">
        <v>13.3</v>
      </c>
      <c r="E16" s="739">
        <v>1.86</v>
      </c>
    </row>
    <row r="17" spans="1:5" s="150" customFormat="1" ht="19.5" customHeight="1">
      <c r="A17" s="696" t="s">
        <v>658</v>
      </c>
      <c r="B17" s="335">
        <v>25</v>
      </c>
      <c r="C17" s="335">
        <v>344.1</v>
      </c>
      <c r="D17" s="335">
        <v>14.8</v>
      </c>
      <c r="E17" s="739">
        <v>2.87</v>
      </c>
    </row>
    <row r="18" spans="1:5" s="150" customFormat="1" ht="19.5" customHeight="1">
      <c r="A18" s="696" t="s">
        <v>659</v>
      </c>
      <c r="B18" s="335">
        <v>15</v>
      </c>
      <c r="C18" s="335">
        <v>330.3</v>
      </c>
      <c r="D18" s="335">
        <v>31.6</v>
      </c>
      <c r="E18" s="739">
        <v>0.64</v>
      </c>
    </row>
    <row r="19" spans="1:5" s="151" customFormat="1" ht="19.5" customHeight="1">
      <c r="A19" s="697" t="s">
        <v>660</v>
      </c>
      <c r="B19" s="335">
        <v>40</v>
      </c>
      <c r="C19" s="335">
        <v>339.2</v>
      </c>
      <c r="D19" s="335">
        <v>18.2</v>
      </c>
      <c r="E19" s="739">
        <v>2.42</v>
      </c>
    </row>
    <row r="20" spans="1:5" s="150" customFormat="1" ht="19.5" customHeight="1">
      <c r="A20" s="696" t="s">
        <v>661</v>
      </c>
      <c r="B20" s="335">
        <v>0</v>
      </c>
      <c r="C20" s="335">
        <v>0</v>
      </c>
      <c r="D20" s="335">
        <v>0</v>
      </c>
      <c r="E20" s="739">
        <v>0</v>
      </c>
    </row>
    <row r="21" spans="1:5" s="150" customFormat="1" ht="19.5" customHeight="1">
      <c r="A21" s="696" t="s">
        <v>662</v>
      </c>
      <c r="B21" s="335">
        <v>85</v>
      </c>
      <c r="C21" s="335">
        <v>347.5</v>
      </c>
      <c r="D21" s="335">
        <v>17.6</v>
      </c>
      <c r="E21" s="739">
        <v>0</v>
      </c>
    </row>
    <row r="22" spans="1:5" s="150" customFormat="1" ht="19.5" customHeight="1">
      <c r="A22" s="696" t="s">
        <v>663</v>
      </c>
      <c r="B22" s="335">
        <v>15</v>
      </c>
      <c r="C22" s="335">
        <v>332.8</v>
      </c>
      <c r="D22" s="335">
        <v>16.9</v>
      </c>
      <c r="E22" s="739">
        <v>0</v>
      </c>
    </row>
    <row r="23" spans="1:5" s="151" customFormat="1" ht="19.5" customHeight="1">
      <c r="A23" s="697" t="s">
        <v>664</v>
      </c>
      <c r="B23" s="335">
        <v>100</v>
      </c>
      <c r="C23" s="335">
        <v>345.2</v>
      </c>
      <c r="D23" s="335">
        <v>17.5</v>
      </c>
      <c r="E23" s="739">
        <v>0</v>
      </c>
    </row>
    <row r="24" spans="1:5" s="150" customFormat="1" ht="19.5" customHeight="1">
      <c r="A24" s="696" t="s">
        <v>665</v>
      </c>
      <c r="B24" s="335">
        <v>34</v>
      </c>
      <c r="C24" s="335">
        <v>346.6</v>
      </c>
      <c r="D24" s="335">
        <v>13</v>
      </c>
      <c r="E24" s="739">
        <v>0</v>
      </c>
    </row>
    <row r="25" spans="1:5" s="150" customFormat="1" ht="19.5" customHeight="1">
      <c r="A25" s="696" t="s">
        <v>666</v>
      </c>
      <c r="B25" s="335">
        <v>0</v>
      </c>
      <c r="C25" s="335">
        <v>0</v>
      </c>
      <c r="D25" s="335">
        <v>0</v>
      </c>
      <c r="E25" s="739">
        <v>0</v>
      </c>
    </row>
    <row r="26" spans="1:5" s="151" customFormat="1" ht="19.5" customHeight="1">
      <c r="A26" s="697" t="s">
        <v>667</v>
      </c>
      <c r="B26" s="335">
        <v>34</v>
      </c>
      <c r="C26" s="335">
        <v>346.6</v>
      </c>
      <c r="D26" s="335">
        <v>13</v>
      </c>
      <c r="E26" s="739">
        <v>0</v>
      </c>
    </row>
    <row r="27" spans="1:5" s="150" customFormat="1" ht="19.5" customHeight="1">
      <c r="A27" s="696" t="s">
        <v>668</v>
      </c>
      <c r="B27" s="335">
        <v>190</v>
      </c>
      <c r="C27" s="335">
        <v>295.8</v>
      </c>
      <c r="D27" s="335">
        <v>10</v>
      </c>
      <c r="E27" s="739">
        <v>1.92</v>
      </c>
    </row>
    <row r="28" spans="1:5" s="150" customFormat="1" ht="19.5" customHeight="1">
      <c r="A28" s="696" t="s">
        <v>669</v>
      </c>
      <c r="B28" s="335">
        <v>0</v>
      </c>
      <c r="C28" s="335">
        <v>0</v>
      </c>
      <c r="D28" s="335">
        <v>0</v>
      </c>
      <c r="E28" s="739">
        <v>0</v>
      </c>
    </row>
    <row r="29" spans="1:5" s="150" customFormat="1" ht="19.5" customHeight="1">
      <c r="A29" s="696" t="s">
        <v>670</v>
      </c>
      <c r="B29" s="335">
        <v>164</v>
      </c>
      <c r="C29" s="335">
        <v>290.3</v>
      </c>
      <c r="D29" s="335">
        <v>7</v>
      </c>
      <c r="E29" s="739">
        <v>0.08</v>
      </c>
    </row>
    <row r="30" spans="1:5" s="150" customFormat="1" ht="19.5" customHeight="1">
      <c r="A30" s="696" t="s">
        <v>669</v>
      </c>
      <c r="B30" s="335">
        <v>0</v>
      </c>
      <c r="C30" s="335">
        <v>0</v>
      </c>
      <c r="D30" s="335">
        <v>0</v>
      </c>
      <c r="E30" s="739">
        <v>0</v>
      </c>
    </row>
    <row r="31" spans="1:5" s="151" customFormat="1" ht="19.5" customHeight="1">
      <c r="A31" s="697" t="s">
        <v>671</v>
      </c>
      <c r="B31" s="335">
        <v>354</v>
      </c>
      <c r="C31" s="335">
        <v>293.1</v>
      </c>
      <c r="D31" s="335">
        <v>8.2</v>
      </c>
      <c r="E31" s="739">
        <v>0.86</v>
      </c>
    </row>
    <row r="32" spans="1:5" s="150" customFormat="1" ht="24" customHeight="1">
      <c r="A32" s="696" t="s">
        <v>673</v>
      </c>
      <c r="B32" s="335">
        <v>235</v>
      </c>
      <c r="C32" s="335">
        <v>339.2</v>
      </c>
      <c r="D32" s="335">
        <v>10.5</v>
      </c>
      <c r="E32" s="739">
        <v>3.75</v>
      </c>
    </row>
    <row r="33" spans="1:5" s="150" customFormat="1" ht="30" customHeight="1">
      <c r="A33" s="696" t="s">
        <v>674</v>
      </c>
      <c r="B33" s="335">
        <v>21</v>
      </c>
      <c r="C33" s="335">
        <v>235.1</v>
      </c>
      <c r="D33" s="335">
        <v>2.2</v>
      </c>
      <c r="E33" s="739">
        <v>6.88</v>
      </c>
    </row>
    <row r="34" spans="1:5" s="150" customFormat="1" ht="29.25" customHeight="1">
      <c r="A34" s="696" t="s">
        <v>675</v>
      </c>
      <c r="B34" s="335">
        <v>55</v>
      </c>
      <c r="C34" s="335">
        <v>358</v>
      </c>
      <c r="D34" s="335">
        <v>12.5</v>
      </c>
      <c r="E34" s="739">
        <v>2.45</v>
      </c>
    </row>
    <row r="35" spans="1:5" s="150" customFormat="1" ht="19.5" customHeight="1">
      <c r="A35" s="696" t="s">
        <v>676</v>
      </c>
      <c r="B35" s="335">
        <v>20</v>
      </c>
      <c r="C35" s="335">
        <v>331.6</v>
      </c>
      <c r="D35" s="335">
        <v>13.8</v>
      </c>
      <c r="E35" s="739">
        <v>0</v>
      </c>
    </row>
    <row r="36" spans="1:5" s="151" customFormat="1" ht="24" customHeight="1">
      <c r="A36" s="697" t="s">
        <v>677</v>
      </c>
      <c r="B36" s="335">
        <v>255</v>
      </c>
      <c r="C36" s="335">
        <v>338.6</v>
      </c>
      <c r="D36" s="335">
        <v>10.7</v>
      </c>
      <c r="E36" s="739">
        <v>3.53</v>
      </c>
    </row>
  </sheetData>
  <sheetProtection/>
  <mergeCells count="3">
    <mergeCell ref="A1:E1"/>
    <mergeCell ref="A2:A3"/>
    <mergeCell ref="B2:E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8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48.00390625" style="146" customWidth="1"/>
    <col min="2" max="2" width="7.25390625" style="146" customWidth="1"/>
    <col min="3" max="3" width="12.75390625" style="146" customWidth="1"/>
    <col min="4" max="4" width="13.125" style="146" customWidth="1"/>
    <col min="5" max="5" width="9.375" style="146" customWidth="1"/>
    <col min="6" max="7" width="8.875" style="146" customWidth="1"/>
    <col min="8" max="16384" width="8.875" style="146" customWidth="1"/>
  </cols>
  <sheetData>
    <row r="1" spans="1:5" ht="28.5" customHeight="1">
      <c r="A1" s="846" t="s">
        <v>1559</v>
      </c>
      <c r="B1" s="846"/>
      <c r="C1" s="846"/>
      <c r="D1" s="846"/>
      <c r="E1" s="846"/>
    </row>
    <row r="2" spans="1:5" ht="17.25" customHeight="1">
      <c r="A2" s="53"/>
      <c r="B2" s="953" t="s">
        <v>672</v>
      </c>
      <c r="C2" s="953"/>
      <c r="D2" s="953"/>
      <c r="E2" s="953"/>
    </row>
    <row r="3" spans="1:5" ht="18" customHeight="1">
      <c r="A3" s="850" t="s">
        <v>640</v>
      </c>
      <c r="B3" s="848">
        <v>2016</v>
      </c>
      <c r="C3" s="848"/>
      <c r="D3" s="848"/>
      <c r="E3" s="848"/>
    </row>
    <row r="4" spans="1:5" s="148" customFormat="1" ht="64.5" customHeight="1">
      <c r="A4" s="850"/>
      <c r="B4" s="36" t="s">
        <v>641</v>
      </c>
      <c r="C4" s="152" t="s">
        <v>642</v>
      </c>
      <c r="D4" s="152" t="s">
        <v>643</v>
      </c>
      <c r="E4" s="152" t="s">
        <v>644</v>
      </c>
    </row>
    <row r="5" spans="1:5" ht="20.25" customHeight="1">
      <c r="A5" s="696" t="s">
        <v>678</v>
      </c>
      <c r="B5" s="32">
        <v>125</v>
      </c>
      <c r="C5" s="32">
        <v>330.1</v>
      </c>
      <c r="D5" s="32">
        <v>11.5</v>
      </c>
      <c r="E5" s="305">
        <v>0.3</v>
      </c>
    </row>
    <row r="6" spans="1:5" ht="20.25" customHeight="1">
      <c r="A6" s="696" t="s">
        <v>679</v>
      </c>
      <c r="B6" s="32">
        <v>323</v>
      </c>
      <c r="C6" s="32">
        <v>344.5</v>
      </c>
      <c r="D6" s="32">
        <v>12</v>
      </c>
      <c r="E6" s="305">
        <v>9.88</v>
      </c>
    </row>
    <row r="7" spans="1:5" ht="30" customHeight="1">
      <c r="A7" s="696" t="s">
        <v>680</v>
      </c>
      <c r="B7" s="32">
        <v>122</v>
      </c>
      <c r="C7" s="32">
        <v>390.9</v>
      </c>
      <c r="D7" s="32">
        <v>13.2</v>
      </c>
      <c r="E7" s="305">
        <v>19.29</v>
      </c>
    </row>
    <row r="8" spans="1:5" ht="20.25" customHeight="1">
      <c r="A8" s="696" t="s">
        <v>681</v>
      </c>
      <c r="B8" s="32">
        <v>14</v>
      </c>
      <c r="C8" s="32">
        <v>236.9</v>
      </c>
      <c r="D8" s="32">
        <v>4.6</v>
      </c>
      <c r="E8" s="305">
        <v>21.43</v>
      </c>
    </row>
    <row r="9" spans="1:5" ht="20.25" customHeight="1">
      <c r="A9" s="696" t="s">
        <v>682</v>
      </c>
      <c r="B9" s="32">
        <v>35</v>
      </c>
      <c r="C9" s="32">
        <v>337.4</v>
      </c>
      <c r="D9" s="32">
        <v>12.1</v>
      </c>
      <c r="E9" s="305">
        <v>0.55</v>
      </c>
    </row>
    <row r="10" spans="1:5" ht="20.25" customHeight="1">
      <c r="A10" s="696" t="s">
        <v>683</v>
      </c>
      <c r="B10" s="32">
        <v>0</v>
      </c>
      <c r="C10" s="32">
        <v>0</v>
      </c>
      <c r="D10" s="32">
        <v>0</v>
      </c>
      <c r="E10" s="305">
        <v>0</v>
      </c>
    </row>
    <row r="11" spans="1:5" ht="20.25" customHeight="1">
      <c r="A11" s="697" t="s">
        <v>684</v>
      </c>
      <c r="B11" s="32">
        <v>358</v>
      </c>
      <c r="C11" s="32">
        <v>343.9</v>
      </c>
      <c r="D11" s="32">
        <v>12</v>
      </c>
      <c r="E11" s="305">
        <v>9.06</v>
      </c>
    </row>
    <row r="12" spans="1:5" ht="20.25" customHeight="1">
      <c r="A12" s="696" t="s">
        <v>685</v>
      </c>
      <c r="B12" s="32">
        <v>35</v>
      </c>
      <c r="C12" s="32">
        <v>335</v>
      </c>
      <c r="D12" s="32">
        <v>19.6</v>
      </c>
      <c r="E12" s="305">
        <v>2.31</v>
      </c>
    </row>
    <row r="13" spans="1:5" ht="20.25" customHeight="1">
      <c r="A13" s="696" t="s">
        <v>686</v>
      </c>
      <c r="B13" s="32">
        <v>10</v>
      </c>
      <c r="C13" s="32">
        <v>311.2</v>
      </c>
      <c r="D13" s="32">
        <v>11.8</v>
      </c>
      <c r="E13" s="305">
        <v>0</v>
      </c>
    </row>
    <row r="14" spans="1:5" ht="20.25" customHeight="1">
      <c r="A14" s="697" t="s">
        <v>687</v>
      </c>
      <c r="B14" s="32">
        <v>45</v>
      </c>
      <c r="C14" s="32">
        <v>330.1</v>
      </c>
      <c r="D14" s="32">
        <v>17.3</v>
      </c>
      <c r="E14" s="305">
        <v>1.64</v>
      </c>
    </row>
    <row r="15" spans="1:5" ht="20.25" customHeight="1">
      <c r="A15" s="698" t="s">
        <v>688</v>
      </c>
      <c r="B15" s="32">
        <v>170</v>
      </c>
      <c r="C15" s="32">
        <v>341</v>
      </c>
      <c r="D15" s="32">
        <v>10.7</v>
      </c>
      <c r="E15" s="305">
        <v>1.6</v>
      </c>
    </row>
    <row r="16" spans="1:5" ht="20.25" customHeight="1">
      <c r="A16" s="698" t="s">
        <v>689</v>
      </c>
      <c r="B16" s="32">
        <v>15</v>
      </c>
      <c r="C16" s="32">
        <v>336.5</v>
      </c>
      <c r="D16" s="32">
        <v>17.7</v>
      </c>
      <c r="E16" s="305">
        <v>1.51</v>
      </c>
    </row>
    <row r="17" spans="1:5" ht="22.5" customHeight="1">
      <c r="A17" s="699" t="s">
        <v>690</v>
      </c>
      <c r="B17" s="32">
        <v>185</v>
      </c>
      <c r="C17" s="32">
        <v>340.7</v>
      </c>
      <c r="D17" s="32">
        <v>11</v>
      </c>
      <c r="E17" s="305">
        <v>1.6</v>
      </c>
    </row>
    <row r="18" spans="1:5" ht="15.75" customHeight="1">
      <c r="A18" s="698" t="s">
        <v>691</v>
      </c>
      <c r="B18" s="32">
        <v>57</v>
      </c>
      <c r="C18" s="32">
        <v>344.8</v>
      </c>
      <c r="D18" s="32">
        <v>9.2</v>
      </c>
      <c r="E18" s="305">
        <v>0.16</v>
      </c>
    </row>
    <row r="19" spans="1:5" ht="28.5" customHeight="1">
      <c r="A19" s="700" t="s">
        <v>692</v>
      </c>
      <c r="B19" s="32">
        <v>0</v>
      </c>
      <c r="C19" s="32">
        <v>0</v>
      </c>
      <c r="D19" s="32">
        <v>0</v>
      </c>
      <c r="E19" s="305">
        <v>0</v>
      </c>
    </row>
    <row r="20" spans="1:5" ht="15.75" customHeight="1">
      <c r="A20" s="698" t="s">
        <v>693</v>
      </c>
      <c r="B20" s="32">
        <v>35</v>
      </c>
      <c r="C20" s="32">
        <v>339.8</v>
      </c>
      <c r="D20" s="32">
        <v>6.9</v>
      </c>
      <c r="E20" s="305">
        <v>0</v>
      </c>
    </row>
    <row r="21" spans="1:5" ht="15.75" customHeight="1">
      <c r="A21" s="699" t="s">
        <v>694</v>
      </c>
      <c r="B21" s="32">
        <v>92</v>
      </c>
      <c r="C21" s="32">
        <v>343.1</v>
      </c>
      <c r="D21" s="32">
        <v>8.3</v>
      </c>
      <c r="E21" s="305">
        <v>0.1</v>
      </c>
    </row>
    <row r="22" spans="1:5" ht="15.75" customHeight="1">
      <c r="A22" s="698" t="s">
        <v>695</v>
      </c>
      <c r="B22" s="32">
        <v>89</v>
      </c>
      <c r="C22" s="32">
        <v>325.5</v>
      </c>
      <c r="D22" s="32">
        <v>7.6</v>
      </c>
      <c r="E22" s="305">
        <v>0</v>
      </c>
    </row>
    <row r="23" spans="1:5" ht="15.75" customHeight="1">
      <c r="A23" s="698" t="s">
        <v>696</v>
      </c>
      <c r="B23" s="32">
        <v>20</v>
      </c>
      <c r="C23" s="32">
        <v>330.5</v>
      </c>
      <c r="D23" s="32">
        <v>6</v>
      </c>
      <c r="E23" s="305">
        <v>0</v>
      </c>
    </row>
    <row r="24" spans="1:5" ht="15.75" customHeight="1">
      <c r="A24" s="699" t="s">
        <v>697</v>
      </c>
      <c r="B24" s="32">
        <v>109</v>
      </c>
      <c r="C24" s="32">
        <v>326.4</v>
      </c>
      <c r="D24" s="32">
        <v>7.3</v>
      </c>
      <c r="E24" s="305">
        <v>0</v>
      </c>
    </row>
    <row r="25" spans="1:5" ht="15.75" customHeight="1">
      <c r="A25" s="698" t="s">
        <v>698</v>
      </c>
      <c r="B25" s="32">
        <v>25</v>
      </c>
      <c r="C25" s="32">
        <v>326.6</v>
      </c>
      <c r="D25" s="32">
        <v>18.1</v>
      </c>
      <c r="E25" s="305">
        <v>4.66</v>
      </c>
    </row>
    <row r="26" spans="1:5" ht="15.75" customHeight="1">
      <c r="A26" s="698" t="s">
        <v>699</v>
      </c>
      <c r="B26" s="32">
        <v>95</v>
      </c>
      <c r="C26" s="32">
        <v>340.8</v>
      </c>
      <c r="D26" s="32">
        <v>41.4</v>
      </c>
      <c r="E26" s="305">
        <v>31.41</v>
      </c>
    </row>
    <row r="27" spans="1:5" ht="15.75" customHeight="1">
      <c r="A27" s="698" t="s">
        <v>700</v>
      </c>
      <c r="B27" s="32">
        <v>0</v>
      </c>
      <c r="C27" s="32">
        <v>0</v>
      </c>
      <c r="D27" s="32">
        <v>0</v>
      </c>
      <c r="E27" s="305">
        <v>0</v>
      </c>
    </row>
    <row r="28" spans="1:5" ht="15.75" customHeight="1">
      <c r="A28" s="699" t="s">
        <v>701</v>
      </c>
      <c r="B28" s="32">
        <v>95</v>
      </c>
      <c r="C28" s="32">
        <v>340.8</v>
      </c>
      <c r="D28" s="32">
        <v>41.4</v>
      </c>
      <c r="E28" s="305">
        <v>31.41</v>
      </c>
    </row>
    <row r="29" spans="1:5" ht="15.75" customHeight="1">
      <c r="A29" s="698" t="s">
        <v>702</v>
      </c>
      <c r="B29" s="32">
        <v>197</v>
      </c>
      <c r="C29" s="32">
        <v>324.8</v>
      </c>
      <c r="D29" s="32">
        <v>8.8</v>
      </c>
      <c r="E29" s="305">
        <v>0.04</v>
      </c>
    </row>
    <row r="30" spans="1:5" ht="15.75" customHeight="1">
      <c r="A30" s="700" t="s">
        <v>703</v>
      </c>
      <c r="B30" s="32">
        <v>60</v>
      </c>
      <c r="C30" s="32">
        <v>337.1</v>
      </c>
      <c r="D30" s="32">
        <v>11.4</v>
      </c>
      <c r="E30" s="305">
        <v>0.05</v>
      </c>
    </row>
    <row r="31" spans="1:5" ht="15.75" customHeight="1">
      <c r="A31" s="698" t="s">
        <v>1970</v>
      </c>
      <c r="B31" s="32">
        <v>0</v>
      </c>
      <c r="C31" s="32">
        <v>0</v>
      </c>
      <c r="D31" s="32">
        <v>0</v>
      </c>
      <c r="E31" s="305">
        <v>0</v>
      </c>
    </row>
    <row r="32" spans="1:5" ht="18" customHeight="1">
      <c r="A32" s="698" t="s">
        <v>704</v>
      </c>
      <c r="B32" s="32">
        <v>13</v>
      </c>
      <c r="C32" s="32">
        <v>343.6</v>
      </c>
      <c r="D32" s="32">
        <v>9.2</v>
      </c>
      <c r="E32" s="305">
        <v>1.07</v>
      </c>
    </row>
    <row r="33" spans="1:5" ht="18" customHeight="1">
      <c r="A33" s="698" t="s">
        <v>705</v>
      </c>
      <c r="B33" s="32">
        <v>1055</v>
      </c>
      <c r="C33" s="32">
        <v>344.1</v>
      </c>
      <c r="D33" s="32">
        <v>113.7</v>
      </c>
      <c r="E33" s="305">
        <v>0.7</v>
      </c>
    </row>
    <row r="34" spans="1:5" ht="18" customHeight="1">
      <c r="A34" s="698" t="s">
        <v>706</v>
      </c>
      <c r="B34" s="32">
        <v>0</v>
      </c>
      <c r="C34" s="32">
        <v>0</v>
      </c>
      <c r="D34" s="32">
        <v>0</v>
      </c>
      <c r="E34" s="305">
        <v>0</v>
      </c>
    </row>
    <row r="35" spans="1:5" ht="18" customHeight="1">
      <c r="A35" s="698" t="s">
        <v>707</v>
      </c>
      <c r="B35" s="32">
        <v>0</v>
      </c>
      <c r="C35" s="32">
        <v>0</v>
      </c>
      <c r="D35" s="32">
        <v>0</v>
      </c>
      <c r="E35" s="305">
        <v>0</v>
      </c>
    </row>
    <row r="36" spans="1:5" ht="18" customHeight="1">
      <c r="A36" s="700" t="s">
        <v>708</v>
      </c>
      <c r="B36" s="32">
        <v>0</v>
      </c>
      <c r="C36" s="32">
        <v>0</v>
      </c>
      <c r="D36" s="32">
        <v>0</v>
      </c>
      <c r="E36" s="305">
        <v>0</v>
      </c>
    </row>
    <row r="37" spans="1:5" ht="18" customHeight="1">
      <c r="A37" s="698" t="s">
        <v>709</v>
      </c>
      <c r="B37" s="32">
        <v>30</v>
      </c>
      <c r="C37" s="32">
        <v>346.1</v>
      </c>
      <c r="D37" s="32">
        <v>31.3</v>
      </c>
      <c r="E37" s="305">
        <v>0</v>
      </c>
    </row>
    <row r="38" spans="1:5" s="155" customFormat="1" ht="18" customHeight="1">
      <c r="A38" s="699" t="s">
        <v>710</v>
      </c>
      <c r="B38" s="32">
        <v>1085</v>
      </c>
      <c r="C38" s="32">
        <v>344.2</v>
      </c>
      <c r="D38" s="32">
        <v>142.4</v>
      </c>
      <c r="E38" s="305">
        <v>0.86</v>
      </c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4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48.00390625" style="146" customWidth="1"/>
    <col min="2" max="2" width="8.375" style="146" customWidth="1"/>
    <col min="3" max="3" width="11.375" style="146" customWidth="1"/>
    <col min="4" max="4" width="14.125" style="146" customWidth="1"/>
    <col min="5" max="5" width="9.625" style="146" customWidth="1"/>
    <col min="6" max="16384" width="8.875" style="146" customWidth="1"/>
  </cols>
  <sheetData>
    <row r="1" spans="1:5" ht="21" customHeight="1">
      <c r="A1" s="846" t="s">
        <v>1559</v>
      </c>
      <c r="B1" s="846"/>
      <c r="C1" s="846"/>
      <c r="D1" s="846"/>
      <c r="E1" s="846"/>
    </row>
    <row r="2" spans="1:5" ht="14.25" customHeight="1">
      <c r="A2" s="493"/>
      <c r="B2" s="953" t="s">
        <v>672</v>
      </c>
      <c r="C2" s="953"/>
      <c r="D2" s="953"/>
      <c r="E2" s="953"/>
    </row>
    <row r="3" spans="1:5" ht="20.25" customHeight="1">
      <c r="A3" s="850" t="s">
        <v>640</v>
      </c>
      <c r="B3" s="954">
        <v>2016</v>
      </c>
      <c r="C3" s="955"/>
      <c r="D3" s="955"/>
      <c r="E3" s="956"/>
    </row>
    <row r="4" spans="1:5" s="148" customFormat="1" ht="55.5" customHeight="1">
      <c r="A4" s="850"/>
      <c r="B4" s="36" t="s">
        <v>641</v>
      </c>
      <c r="C4" s="152" t="s">
        <v>642</v>
      </c>
      <c r="D4" s="152" t="s">
        <v>643</v>
      </c>
      <c r="E4" s="152" t="s">
        <v>644</v>
      </c>
    </row>
    <row r="5" spans="1:5" ht="13.5" customHeight="1">
      <c r="A5" s="698" t="s">
        <v>711</v>
      </c>
      <c r="B5" s="32">
        <v>0</v>
      </c>
      <c r="C5" s="32">
        <v>0</v>
      </c>
      <c r="D5" s="32">
        <v>0</v>
      </c>
      <c r="E5" s="305">
        <v>0</v>
      </c>
    </row>
    <row r="6" spans="1:5" ht="13.5" customHeight="1">
      <c r="A6" s="698" t="s">
        <v>712</v>
      </c>
      <c r="B6" s="32">
        <v>129</v>
      </c>
      <c r="C6" s="32">
        <v>343.6</v>
      </c>
      <c r="D6" s="32">
        <v>12.9</v>
      </c>
      <c r="E6" s="305">
        <v>2.38</v>
      </c>
    </row>
    <row r="7" spans="1:5" ht="13.5" customHeight="1">
      <c r="A7" s="698" t="s">
        <v>713</v>
      </c>
      <c r="B7" s="32">
        <v>15</v>
      </c>
      <c r="C7" s="32">
        <v>334.1</v>
      </c>
      <c r="D7" s="32">
        <v>8.4</v>
      </c>
      <c r="E7" s="305">
        <v>0</v>
      </c>
    </row>
    <row r="8" spans="1:5" s="155" customFormat="1" ht="18" customHeight="1">
      <c r="A8" s="699" t="s">
        <v>714</v>
      </c>
      <c r="B8" s="32">
        <v>144</v>
      </c>
      <c r="C8" s="32">
        <v>342.6</v>
      </c>
      <c r="D8" s="32">
        <v>12.3</v>
      </c>
      <c r="E8" s="305">
        <v>2.06</v>
      </c>
    </row>
    <row r="9" spans="1:5" ht="15" customHeight="1">
      <c r="A9" s="698" t="s">
        <v>715</v>
      </c>
      <c r="B9" s="32">
        <v>45</v>
      </c>
      <c r="C9" s="32">
        <v>322.7</v>
      </c>
      <c r="D9" s="32">
        <v>31.7</v>
      </c>
      <c r="E9" s="305">
        <v>0.66</v>
      </c>
    </row>
    <row r="10" spans="1:5" ht="15" customHeight="1">
      <c r="A10" s="698" t="s">
        <v>716</v>
      </c>
      <c r="B10" s="32">
        <v>40</v>
      </c>
      <c r="C10" s="32">
        <v>344.1</v>
      </c>
      <c r="D10" s="32">
        <v>14.6</v>
      </c>
      <c r="E10" s="305">
        <v>0.49</v>
      </c>
    </row>
    <row r="11" spans="1:5" ht="28.5" customHeight="1">
      <c r="A11" s="700" t="s">
        <v>717</v>
      </c>
      <c r="B11" s="32">
        <v>40</v>
      </c>
      <c r="C11" s="32">
        <v>344.1</v>
      </c>
      <c r="D11" s="32">
        <v>14.6</v>
      </c>
      <c r="E11" s="305">
        <v>0.49</v>
      </c>
    </row>
    <row r="12" spans="1:5" ht="27" customHeight="1">
      <c r="A12" s="700" t="s">
        <v>718</v>
      </c>
      <c r="B12" s="32">
        <v>0</v>
      </c>
      <c r="C12" s="32">
        <v>0</v>
      </c>
      <c r="D12" s="32">
        <v>0</v>
      </c>
      <c r="E12" s="305">
        <v>0</v>
      </c>
    </row>
    <row r="13" spans="1:5" ht="20.25" customHeight="1">
      <c r="A13" s="700" t="s">
        <v>719</v>
      </c>
      <c r="B13" s="32">
        <v>0</v>
      </c>
      <c r="C13" s="32">
        <v>0</v>
      </c>
      <c r="D13" s="32">
        <v>0</v>
      </c>
      <c r="E13" s="305">
        <v>0</v>
      </c>
    </row>
    <row r="14" spans="1:5" ht="17.25" customHeight="1">
      <c r="A14" s="698" t="s">
        <v>720</v>
      </c>
      <c r="B14" s="32">
        <v>0</v>
      </c>
      <c r="C14" s="32">
        <v>0</v>
      </c>
      <c r="D14" s="32">
        <v>0</v>
      </c>
      <c r="E14" s="305">
        <v>0</v>
      </c>
    </row>
    <row r="15" spans="1:5" s="155" customFormat="1" ht="17.25" customHeight="1">
      <c r="A15" s="699" t="s">
        <v>721</v>
      </c>
      <c r="B15" s="32">
        <v>40</v>
      </c>
      <c r="C15" s="32">
        <v>344.1</v>
      </c>
      <c r="D15" s="32">
        <v>14.6</v>
      </c>
      <c r="E15" s="305">
        <v>0.49</v>
      </c>
    </row>
    <row r="16" spans="1:5" ht="15.75" customHeight="1">
      <c r="A16" s="698" t="s">
        <v>722</v>
      </c>
      <c r="B16" s="32">
        <v>162</v>
      </c>
      <c r="C16" s="32">
        <v>204</v>
      </c>
      <c r="D16" s="32">
        <v>2.3</v>
      </c>
      <c r="E16" s="305">
        <v>7.51</v>
      </c>
    </row>
    <row r="17" spans="1:5" ht="15.75" customHeight="1">
      <c r="A17" s="698" t="s">
        <v>723</v>
      </c>
      <c r="B17" s="32">
        <v>24</v>
      </c>
      <c r="C17" s="32">
        <v>193.6</v>
      </c>
      <c r="D17" s="32">
        <v>5.5</v>
      </c>
      <c r="E17" s="305">
        <v>2.74</v>
      </c>
    </row>
    <row r="18" spans="1:5" ht="15.75" customHeight="1">
      <c r="A18" s="698" t="s">
        <v>724</v>
      </c>
      <c r="B18" s="32">
        <v>10</v>
      </c>
      <c r="C18" s="32">
        <v>175.4</v>
      </c>
      <c r="D18" s="32">
        <v>6.8</v>
      </c>
      <c r="E18" s="305">
        <v>23.89</v>
      </c>
    </row>
    <row r="19" spans="1:5" ht="15.75" customHeight="1">
      <c r="A19" s="698" t="s">
        <v>0</v>
      </c>
      <c r="B19" s="32">
        <v>0</v>
      </c>
      <c r="C19" s="32">
        <v>0</v>
      </c>
      <c r="D19" s="32">
        <v>0</v>
      </c>
      <c r="E19" s="305">
        <v>0</v>
      </c>
    </row>
    <row r="20" spans="1:5" ht="17.25" customHeight="1">
      <c r="A20" s="698" t="s">
        <v>1</v>
      </c>
      <c r="B20" s="32">
        <v>65</v>
      </c>
      <c r="C20" s="32">
        <v>341.4</v>
      </c>
      <c r="D20" s="32">
        <v>14.9</v>
      </c>
      <c r="E20" s="305">
        <v>0.45</v>
      </c>
    </row>
    <row r="21" spans="1:5" ht="17.25" customHeight="1">
      <c r="A21" s="698" t="s">
        <v>2</v>
      </c>
      <c r="B21" s="32">
        <v>10</v>
      </c>
      <c r="C21" s="32">
        <v>337.5</v>
      </c>
      <c r="D21" s="32">
        <v>11.2</v>
      </c>
      <c r="E21" s="305">
        <v>0</v>
      </c>
    </row>
    <row r="22" spans="1:5" s="155" customFormat="1" ht="17.25" customHeight="1">
      <c r="A22" s="699" t="s">
        <v>3</v>
      </c>
      <c r="B22" s="32">
        <v>75</v>
      </c>
      <c r="C22" s="32">
        <v>340.9</v>
      </c>
      <c r="D22" s="32">
        <v>14.3</v>
      </c>
      <c r="E22" s="305">
        <v>0.38</v>
      </c>
    </row>
    <row r="23" spans="1:5" ht="17.25" customHeight="1">
      <c r="A23" s="698" t="s">
        <v>4</v>
      </c>
      <c r="B23" s="32">
        <v>36</v>
      </c>
      <c r="C23" s="32">
        <v>320.6</v>
      </c>
      <c r="D23" s="32">
        <v>37.4</v>
      </c>
      <c r="E23" s="305">
        <v>5.06</v>
      </c>
    </row>
    <row r="24" spans="1:5" ht="18" customHeight="1">
      <c r="A24" s="700" t="s">
        <v>5</v>
      </c>
      <c r="B24" s="32">
        <v>0</v>
      </c>
      <c r="C24" s="32">
        <v>0</v>
      </c>
      <c r="D24" s="32">
        <v>0</v>
      </c>
      <c r="E24" s="305">
        <v>0</v>
      </c>
    </row>
    <row r="25" spans="1:5" ht="18" customHeight="1">
      <c r="A25" s="698" t="s">
        <v>6</v>
      </c>
      <c r="B25" s="32">
        <v>0</v>
      </c>
      <c r="C25" s="32">
        <v>0</v>
      </c>
      <c r="D25" s="32">
        <v>0</v>
      </c>
      <c r="E25" s="305">
        <v>0</v>
      </c>
    </row>
    <row r="26" spans="1:5" ht="17.25" customHeight="1">
      <c r="A26" s="698" t="s">
        <v>7</v>
      </c>
      <c r="B26" s="32">
        <v>590</v>
      </c>
      <c r="C26" s="32">
        <v>327.7</v>
      </c>
      <c r="D26" s="32">
        <v>9.7</v>
      </c>
      <c r="E26" s="305">
        <v>3.47</v>
      </c>
    </row>
    <row r="27" spans="1:5" ht="17.25" customHeight="1">
      <c r="A27" s="698" t="s">
        <v>8</v>
      </c>
      <c r="B27" s="32">
        <v>0</v>
      </c>
      <c r="C27" s="32">
        <v>0</v>
      </c>
      <c r="D27" s="32">
        <v>0</v>
      </c>
      <c r="E27" s="305">
        <v>0</v>
      </c>
    </row>
    <row r="28" spans="1:5" ht="17.25" customHeight="1">
      <c r="A28" s="698" t="s">
        <v>9</v>
      </c>
      <c r="B28" s="32">
        <v>208</v>
      </c>
      <c r="C28" s="32">
        <v>334.3</v>
      </c>
      <c r="D28" s="32">
        <v>14.4</v>
      </c>
      <c r="E28" s="305">
        <v>1.56</v>
      </c>
    </row>
    <row r="29" spans="1:5" ht="17.25" customHeight="1">
      <c r="A29" s="698" t="s">
        <v>10</v>
      </c>
      <c r="B29" s="32">
        <v>40</v>
      </c>
      <c r="C29" s="32">
        <v>315.4</v>
      </c>
      <c r="D29" s="32">
        <v>7.4</v>
      </c>
      <c r="E29" s="305">
        <v>0</v>
      </c>
    </row>
    <row r="30" spans="1:5" s="155" customFormat="1" ht="17.25" customHeight="1">
      <c r="A30" s="699" t="s">
        <v>11</v>
      </c>
      <c r="B30" s="32">
        <v>248</v>
      </c>
      <c r="C30" s="32">
        <v>331</v>
      </c>
      <c r="D30" s="32">
        <v>12.5</v>
      </c>
      <c r="E30" s="305">
        <v>1.13</v>
      </c>
    </row>
    <row r="31" spans="1:5" ht="17.25" customHeight="1">
      <c r="A31" s="698" t="s">
        <v>12</v>
      </c>
      <c r="B31" s="32">
        <v>70</v>
      </c>
      <c r="C31" s="32">
        <v>323.4</v>
      </c>
      <c r="D31" s="32">
        <v>13</v>
      </c>
      <c r="E31" s="305">
        <v>0.11</v>
      </c>
    </row>
    <row r="32" spans="1:5" ht="17.25" customHeight="1">
      <c r="A32" s="698" t="s">
        <v>13</v>
      </c>
      <c r="B32" s="32">
        <v>10</v>
      </c>
      <c r="C32" s="32">
        <v>320.5</v>
      </c>
      <c r="D32" s="32">
        <v>14</v>
      </c>
      <c r="E32" s="305">
        <v>0</v>
      </c>
    </row>
    <row r="33" spans="1:5" s="155" customFormat="1" ht="17.25" customHeight="1">
      <c r="A33" s="699" t="s">
        <v>14</v>
      </c>
      <c r="B33" s="32">
        <v>80</v>
      </c>
      <c r="C33" s="32">
        <v>323.1</v>
      </c>
      <c r="D33" s="32">
        <v>13.1</v>
      </c>
      <c r="E33" s="305">
        <v>0.1</v>
      </c>
    </row>
    <row r="34" spans="1:5" ht="15.75" customHeight="1">
      <c r="A34" s="698" t="s">
        <v>15</v>
      </c>
      <c r="B34" s="32">
        <v>343</v>
      </c>
      <c r="C34" s="32">
        <v>351.8</v>
      </c>
      <c r="D34" s="32">
        <v>107.3</v>
      </c>
      <c r="E34" s="305">
        <v>6.41</v>
      </c>
    </row>
    <row r="35" spans="1:5" ht="15.75" customHeight="1">
      <c r="A35" s="698" t="s">
        <v>16</v>
      </c>
      <c r="B35" s="32">
        <v>40</v>
      </c>
      <c r="C35" s="32">
        <v>244.4</v>
      </c>
      <c r="D35" s="32">
        <v>68.9</v>
      </c>
      <c r="E35" s="305">
        <v>0</v>
      </c>
    </row>
    <row r="36" spans="1:5" s="155" customFormat="1" ht="15.75" customHeight="1">
      <c r="A36" s="699" t="s">
        <v>17</v>
      </c>
      <c r="B36" s="32">
        <v>383</v>
      </c>
      <c r="C36" s="32">
        <v>342.6</v>
      </c>
      <c r="D36" s="32">
        <v>143.1</v>
      </c>
      <c r="E36" s="305">
        <v>8.03</v>
      </c>
    </row>
    <row r="37" spans="1:15" ht="15.75" customHeight="1">
      <c r="A37" s="702" t="s">
        <v>18</v>
      </c>
      <c r="B37" s="32">
        <v>92</v>
      </c>
      <c r="C37" s="32">
        <v>347.2</v>
      </c>
      <c r="D37" s="32">
        <v>10</v>
      </c>
      <c r="E37" s="305">
        <v>0.85</v>
      </c>
      <c r="K37" s="159"/>
      <c r="L37" s="159"/>
      <c r="M37" s="159"/>
      <c r="N37" s="159"/>
      <c r="O37" s="159"/>
    </row>
    <row r="38" spans="1:15" ht="15.75" customHeight="1">
      <c r="A38" s="702" t="s">
        <v>19</v>
      </c>
      <c r="B38" s="32">
        <v>15</v>
      </c>
      <c r="C38" s="32">
        <v>342.7</v>
      </c>
      <c r="D38" s="32">
        <v>8.2</v>
      </c>
      <c r="E38" s="305">
        <v>0</v>
      </c>
      <c r="K38" s="159"/>
      <c r="L38" s="159"/>
      <c r="M38" s="159"/>
      <c r="N38" s="159"/>
      <c r="O38" s="159"/>
    </row>
    <row r="39" spans="1:15" ht="15.75" customHeight="1">
      <c r="A39" s="702" t="s">
        <v>20</v>
      </c>
      <c r="B39" s="32">
        <v>0</v>
      </c>
      <c r="C39" s="32">
        <v>0</v>
      </c>
      <c r="D39" s="32">
        <v>0</v>
      </c>
      <c r="E39" s="305">
        <v>0</v>
      </c>
      <c r="K39" s="159"/>
      <c r="L39" s="159"/>
      <c r="M39" s="159"/>
      <c r="N39" s="159"/>
      <c r="O39" s="159"/>
    </row>
    <row r="40" spans="1:15" s="155" customFormat="1" ht="15.75" customHeight="1">
      <c r="A40" s="703" t="s">
        <v>21</v>
      </c>
      <c r="B40" s="32">
        <v>107</v>
      </c>
      <c r="C40" s="32">
        <v>346.6</v>
      </c>
      <c r="D40" s="32">
        <v>9.7</v>
      </c>
      <c r="E40" s="305">
        <v>0.72</v>
      </c>
      <c r="K40" s="161"/>
      <c r="L40" s="161"/>
      <c r="M40" s="161"/>
      <c r="N40" s="161"/>
      <c r="O40" s="161"/>
    </row>
    <row r="41" spans="1:15" ht="15.75" customHeight="1">
      <c r="A41" s="702" t="s">
        <v>22</v>
      </c>
      <c r="B41" s="32">
        <v>577</v>
      </c>
      <c r="C41" s="32">
        <v>329.9</v>
      </c>
      <c r="D41" s="32">
        <v>8.8</v>
      </c>
      <c r="E41" s="305">
        <v>3.3</v>
      </c>
      <c r="K41" s="159"/>
      <c r="L41" s="159"/>
      <c r="M41" s="159"/>
      <c r="N41" s="159"/>
      <c r="O41" s="159"/>
    </row>
    <row r="42" spans="1:15" ht="15.75" customHeight="1">
      <c r="A42" s="702" t="s">
        <v>23</v>
      </c>
      <c r="B42" s="32">
        <v>0</v>
      </c>
      <c r="C42" s="32">
        <v>0</v>
      </c>
      <c r="D42" s="32">
        <v>0</v>
      </c>
      <c r="E42" s="305">
        <v>0</v>
      </c>
      <c r="K42" s="159"/>
      <c r="L42" s="159"/>
      <c r="M42" s="159"/>
      <c r="N42" s="159"/>
      <c r="O42" s="159"/>
    </row>
    <row r="43" spans="1:15" ht="15.75" customHeight="1">
      <c r="A43" s="702" t="s">
        <v>24</v>
      </c>
      <c r="B43" s="32">
        <v>27</v>
      </c>
      <c r="C43" s="32">
        <v>320.7</v>
      </c>
      <c r="D43" s="32">
        <v>4.7</v>
      </c>
      <c r="E43" s="305">
        <v>0.27</v>
      </c>
      <c r="K43" s="159"/>
      <c r="L43" s="159"/>
      <c r="M43" s="159"/>
      <c r="N43" s="159"/>
      <c r="O43" s="159"/>
    </row>
    <row r="44" spans="1:15" s="155" customFormat="1" ht="15.75" customHeight="1">
      <c r="A44" s="703" t="s">
        <v>25</v>
      </c>
      <c r="B44" s="32">
        <v>604</v>
      </c>
      <c r="C44" s="32">
        <v>329.4</v>
      </c>
      <c r="D44" s="32">
        <v>8.5</v>
      </c>
      <c r="E44" s="305">
        <v>3.03</v>
      </c>
      <c r="K44" s="161"/>
      <c r="L44" s="161"/>
      <c r="M44" s="161"/>
      <c r="N44" s="161"/>
      <c r="O44" s="161"/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9.25390625" style="0" customWidth="1"/>
  </cols>
  <sheetData>
    <row r="1" ht="20.25">
      <c r="A1" s="3" t="s">
        <v>1146</v>
      </c>
    </row>
    <row r="2" ht="20.25">
      <c r="A2" s="3"/>
    </row>
    <row r="3" ht="20.25">
      <c r="A3" s="5"/>
    </row>
    <row r="4" ht="135" customHeight="1">
      <c r="A4" s="765" t="s">
        <v>1871</v>
      </c>
    </row>
    <row r="5" ht="63.75" customHeight="1">
      <c r="A5" s="6" t="s">
        <v>1147</v>
      </c>
    </row>
    <row r="6" ht="6" customHeight="1">
      <c r="A6" s="6"/>
    </row>
    <row r="7" ht="127.5" customHeight="1">
      <c r="A7" s="765" t="s">
        <v>1868</v>
      </c>
    </row>
    <row r="8" ht="18.75">
      <c r="A8" s="7"/>
    </row>
    <row r="9" ht="18.75">
      <c r="A9" s="7"/>
    </row>
    <row r="10" ht="18.75">
      <c r="A10" s="7"/>
    </row>
    <row r="11" ht="18.75">
      <c r="A11" s="7"/>
    </row>
    <row r="12" ht="18.75">
      <c r="A12" s="7"/>
    </row>
    <row r="13" ht="18.75">
      <c r="A13" s="7"/>
    </row>
    <row r="14" ht="18.75">
      <c r="A14" s="7"/>
    </row>
    <row r="15" ht="18.75">
      <c r="A15" s="7"/>
    </row>
    <row r="16" ht="18.75">
      <c r="A16" s="7"/>
    </row>
    <row r="17" ht="18.75">
      <c r="A17" s="7"/>
    </row>
    <row r="18" ht="18.75">
      <c r="A18" s="7"/>
    </row>
    <row r="19" ht="18.75">
      <c r="A19" s="7"/>
    </row>
    <row r="20" ht="18.75">
      <c r="A20" s="7"/>
    </row>
    <row r="21" ht="18.75">
      <c r="A21" s="7"/>
    </row>
    <row r="22" ht="18.75">
      <c r="A22" s="7"/>
    </row>
    <row r="23" ht="18.75">
      <c r="A23" s="7"/>
    </row>
    <row r="24" ht="18.75">
      <c r="A24" s="7"/>
    </row>
    <row r="25" ht="18.75">
      <c r="A25" s="7" t="s">
        <v>1148</v>
      </c>
    </row>
    <row r="26" ht="18.75">
      <c r="A26" s="7">
        <v>2017</v>
      </c>
    </row>
  </sheetData>
  <sheetProtection/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47.75390625" style="146" customWidth="1"/>
    <col min="2" max="2" width="8.875" style="146" customWidth="1"/>
    <col min="3" max="3" width="10.75390625" style="146" customWidth="1"/>
    <col min="4" max="4" width="14.125" style="146" customWidth="1"/>
    <col min="5" max="10" width="8.875" style="146" customWidth="1"/>
    <col min="11" max="11" width="25.75390625" style="146" customWidth="1"/>
    <col min="12" max="16384" width="8.875" style="146" customWidth="1"/>
  </cols>
  <sheetData>
    <row r="1" spans="1:5" ht="24.75" customHeight="1">
      <c r="A1" s="846" t="s">
        <v>1559</v>
      </c>
      <c r="B1" s="846"/>
      <c r="C1" s="846"/>
      <c r="D1" s="846"/>
      <c r="E1" s="846"/>
    </row>
    <row r="2" spans="1:5" ht="18" customHeight="1">
      <c r="A2" s="156"/>
      <c r="B2" s="953" t="s">
        <v>42</v>
      </c>
      <c r="C2" s="953"/>
      <c r="D2" s="953"/>
      <c r="E2" s="953"/>
    </row>
    <row r="3" spans="1:5" ht="18" customHeight="1">
      <c r="A3" s="850" t="s">
        <v>640</v>
      </c>
      <c r="B3" s="954">
        <v>2016</v>
      </c>
      <c r="C3" s="955"/>
      <c r="D3" s="955"/>
      <c r="E3" s="956"/>
    </row>
    <row r="4" spans="1:15" s="148" customFormat="1" ht="59.25" customHeight="1">
      <c r="A4" s="850"/>
      <c r="B4" s="36" t="s">
        <v>641</v>
      </c>
      <c r="C4" s="152" t="s">
        <v>642</v>
      </c>
      <c r="D4" s="152" t="s">
        <v>643</v>
      </c>
      <c r="E4" s="36" t="s">
        <v>644</v>
      </c>
      <c r="K4" s="157"/>
      <c r="L4" s="157"/>
      <c r="M4" s="157"/>
      <c r="N4" s="157"/>
      <c r="O4" s="157"/>
    </row>
    <row r="5" spans="1:15" ht="24" customHeight="1">
      <c r="A5" s="158" t="s">
        <v>26</v>
      </c>
      <c r="B5" s="32">
        <v>82</v>
      </c>
      <c r="C5" s="32">
        <v>337.8</v>
      </c>
      <c r="D5" s="32">
        <v>12.5</v>
      </c>
      <c r="E5" s="305">
        <v>4.78</v>
      </c>
      <c r="K5" s="159"/>
      <c r="L5" s="159"/>
      <c r="M5" s="159"/>
      <c r="N5" s="159"/>
      <c r="O5" s="159"/>
    </row>
    <row r="6" spans="1:15" ht="24" customHeight="1">
      <c r="A6" s="158" t="s">
        <v>27</v>
      </c>
      <c r="B6" s="32">
        <v>10</v>
      </c>
      <c r="C6" s="32">
        <v>265.4</v>
      </c>
      <c r="D6" s="32">
        <v>5.5</v>
      </c>
      <c r="E6" s="305">
        <v>0.87</v>
      </c>
      <c r="K6" s="159"/>
      <c r="L6" s="159"/>
      <c r="M6" s="159"/>
      <c r="N6" s="159"/>
      <c r="O6" s="159"/>
    </row>
    <row r="7" spans="1:15" s="155" customFormat="1" ht="24" customHeight="1">
      <c r="A7" s="160" t="s">
        <v>28</v>
      </c>
      <c r="B7" s="32">
        <v>92</v>
      </c>
      <c r="C7" s="32">
        <v>329.1</v>
      </c>
      <c r="D7" s="32">
        <v>11.1</v>
      </c>
      <c r="E7" s="305">
        <v>4.02</v>
      </c>
      <c r="K7" s="161"/>
      <c r="L7" s="161"/>
      <c r="M7" s="161"/>
      <c r="N7" s="161"/>
      <c r="O7" s="161"/>
    </row>
    <row r="8" spans="1:15" ht="24" customHeight="1">
      <c r="A8" s="158" t="s">
        <v>29</v>
      </c>
      <c r="B8" s="32">
        <v>30</v>
      </c>
      <c r="C8" s="32">
        <v>371.2</v>
      </c>
      <c r="D8" s="32">
        <v>19.4</v>
      </c>
      <c r="E8" s="305">
        <v>5.23</v>
      </c>
      <c r="K8" s="159"/>
      <c r="L8" s="159"/>
      <c r="M8" s="159"/>
      <c r="N8" s="159"/>
      <c r="O8" s="159"/>
    </row>
    <row r="9" spans="1:15" ht="24" customHeight="1">
      <c r="A9" s="158" t="s">
        <v>30</v>
      </c>
      <c r="B9" s="32">
        <v>0</v>
      </c>
      <c r="C9" s="32">
        <v>0</v>
      </c>
      <c r="D9" s="32">
        <v>0</v>
      </c>
      <c r="E9" s="305">
        <v>0</v>
      </c>
      <c r="K9" s="159"/>
      <c r="L9" s="159"/>
      <c r="M9" s="159"/>
      <c r="N9" s="159"/>
      <c r="O9" s="159"/>
    </row>
    <row r="10" spans="1:15" s="155" customFormat="1" ht="24" customHeight="1">
      <c r="A10" s="160" t="s">
        <v>31</v>
      </c>
      <c r="B10" s="32">
        <v>30</v>
      </c>
      <c r="C10" s="32">
        <v>371.2</v>
      </c>
      <c r="D10" s="32">
        <v>19.4</v>
      </c>
      <c r="E10" s="305">
        <v>5.23</v>
      </c>
      <c r="K10" s="161"/>
      <c r="L10" s="161"/>
      <c r="M10" s="161"/>
      <c r="N10" s="161"/>
      <c r="O10" s="161"/>
    </row>
    <row r="11" spans="1:15" ht="24" customHeight="1">
      <c r="A11" s="158" t="s">
        <v>32</v>
      </c>
      <c r="B11" s="32">
        <v>142</v>
      </c>
      <c r="C11" s="32">
        <v>317.3</v>
      </c>
      <c r="D11" s="32">
        <v>5.5</v>
      </c>
      <c r="E11" s="305">
        <v>0.87</v>
      </c>
      <c r="K11" s="159"/>
      <c r="L11" s="159"/>
      <c r="M11" s="159"/>
      <c r="N11" s="159"/>
      <c r="O11" s="159"/>
    </row>
    <row r="12" spans="1:15" ht="24" customHeight="1">
      <c r="A12" s="158" t="s">
        <v>33</v>
      </c>
      <c r="B12" s="32">
        <v>45</v>
      </c>
      <c r="C12" s="32">
        <v>329.6</v>
      </c>
      <c r="D12" s="32">
        <v>15.8</v>
      </c>
      <c r="E12" s="305">
        <v>2.34</v>
      </c>
      <c r="K12" s="159"/>
      <c r="L12" s="159"/>
      <c r="M12" s="159"/>
      <c r="N12" s="159"/>
      <c r="O12" s="159"/>
    </row>
    <row r="13" spans="1:15" ht="24" customHeight="1">
      <c r="A13" s="158" t="s">
        <v>34</v>
      </c>
      <c r="B13" s="32">
        <v>131</v>
      </c>
      <c r="C13" s="32">
        <v>329.4</v>
      </c>
      <c r="D13" s="32">
        <v>15.2</v>
      </c>
      <c r="E13" s="305">
        <v>8.26</v>
      </c>
      <c r="K13" s="159"/>
      <c r="L13" s="159"/>
      <c r="M13" s="159"/>
      <c r="N13" s="159"/>
      <c r="O13" s="159"/>
    </row>
    <row r="14" spans="1:15" ht="24" customHeight="1">
      <c r="A14" s="158" t="s">
        <v>35</v>
      </c>
      <c r="B14" s="32">
        <v>25</v>
      </c>
      <c r="C14" s="32">
        <v>334.2</v>
      </c>
      <c r="D14" s="32">
        <v>8.6</v>
      </c>
      <c r="E14" s="305">
        <v>0</v>
      </c>
      <c r="K14" s="159"/>
      <c r="L14" s="159"/>
      <c r="M14" s="159"/>
      <c r="N14" s="159"/>
      <c r="O14" s="159"/>
    </row>
    <row r="15" spans="1:15" s="155" customFormat="1" ht="24" customHeight="1">
      <c r="A15" s="160" t="s">
        <v>36</v>
      </c>
      <c r="B15" s="32">
        <v>156</v>
      </c>
      <c r="C15" s="32">
        <v>330.1</v>
      </c>
      <c r="D15" s="32">
        <v>13.6</v>
      </c>
      <c r="E15" s="305">
        <v>6.22</v>
      </c>
      <c r="K15" s="161"/>
      <c r="L15" s="161"/>
      <c r="M15" s="161"/>
      <c r="N15" s="161"/>
      <c r="O15" s="161"/>
    </row>
    <row r="16" spans="1:15" ht="24" customHeight="1">
      <c r="A16" s="158" t="s">
        <v>37</v>
      </c>
      <c r="B16" s="32">
        <v>30</v>
      </c>
      <c r="C16" s="32">
        <v>369.5</v>
      </c>
      <c r="D16" s="32">
        <v>9.3</v>
      </c>
      <c r="E16" s="305">
        <v>0.31</v>
      </c>
      <c r="K16" s="159"/>
      <c r="L16" s="159"/>
      <c r="M16" s="159"/>
      <c r="N16" s="159"/>
      <c r="O16" s="159"/>
    </row>
    <row r="17" spans="1:15" ht="24" customHeight="1">
      <c r="A17" s="158" t="s">
        <v>38</v>
      </c>
      <c r="B17" s="32">
        <v>3</v>
      </c>
      <c r="C17" s="32">
        <v>349.3</v>
      </c>
      <c r="D17" s="32">
        <v>7</v>
      </c>
      <c r="E17" s="305">
        <v>0</v>
      </c>
      <c r="K17" s="159"/>
      <c r="L17" s="159"/>
      <c r="M17" s="159"/>
      <c r="N17" s="159"/>
      <c r="O17" s="159"/>
    </row>
    <row r="18" spans="1:15" ht="24" customHeight="1">
      <c r="A18" s="158" t="s">
        <v>39</v>
      </c>
      <c r="B18" s="32">
        <v>65</v>
      </c>
      <c r="C18" s="32">
        <v>340</v>
      </c>
      <c r="D18" s="32">
        <v>14</v>
      </c>
      <c r="E18" s="305">
        <v>0.7</v>
      </c>
      <c r="K18" s="159"/>
      <c r="L18" s="159"/>
      <c r="M18" s="159"/>
      <c r="N18" s="159"/>
      <c r="O18" s="159"/>
    </row>
    <row r="19" spans="1:15" ht="24" customHeight="1">
      <c r="A19" s="158" t="s">
        <v>40</v>
      </c>
      <c r="B19" s="32">
        <v>15</v>
      </c>
      <c r="C19" s="32">
        <v>334.1</v>
      </c>
      <c r="D19" s="32">
        <v>11.9</v>
      </c>
      <c r="E19" s="305">
        <v>0.24</v>
      </c>
      <c r="K19" s="159"/>
      <c r="L19" s="159"/>
      <c r="M19" s="159"/>
      <c r="N19" s="159"/>
      <c r="O19" s="159"/>
    </row>
    <row r="20" spans="1:15" s="155" customFormat="1" ht="24" customHeight="1">
      <c r="A20" s="160" t="s">
        <v>41</v>
      </c>
      <c r="B20" s="32">
        <v>80</v>
      </c>
      <c r="C20" s="32">
        <v>338.8</v>
      </c>
      <c r="D20" s="32">
        <v>13.5</v>
      </c>
      <c r="E20" s="305">
        <v>0.59</v>
      </c>
      <c r="K20" s="161"/>
      <c r="L20" s="161"/>
      <c r="M20" s="161"/>
      <c r="N20" s="161"/>
      <c r="O20" s="161"/>
    </row>
    <row r="21" spans="1:15" ht="24" customHeight="1">
      <c r="A21" s="158" t="s">
        <v>43</v>
      </c>
      <c r="B21" s="32">
        <v>0</v>
      </c>
      <c r="C21" s="32">
        <v>0</v>
      </c>
      <c r="D21" s="32">
        <v>0</v>
      </c>
      <c r="E21" s="305">
        <v>0</v>
      </c>
      <c r="K21" s="159"/>
      <c r="L21" s="159"/>
      <c r="M21" s="159"/>
      <c r="N21" s="159"/>
      <c r="O21" s="159"/>
    </row>
    <row r="22" spans="1:15" ht="24" customHeight="1">
      <c r="A22" s="158" t="s">
        <v>44</v>
      </c>
      <c r="B22" s="32">
        <v>0</v>
      </c>
      <c r="C22" s="32">
        <v>0</v>
      </c>
      <c r="D22" s="32">
        <v>0</v>
      </c>
      <c r="E22" s="305">
        <v>0</v>
      </c>
      <c r="K22" s="159"/>
      <c r="L22" s="159"/>
      <c r="M22" s="159"/>
      <c r="N22" s="159"/>
      <c r="O22" s="159"/>
    </row>
    <row r="23" spans="1:15" s="155" customFormat="1" ht="24" customHeight="1">
      <c r="A23" s="160" t="s">
        <v>45</v>
      </c>
      <c r="B23" s="32">
        <v>0</v>
      </c>
      <c r="C23" s="32">
        <v>0</v>
      </c>
      <c r="D23" s="32">
        <v>0</v>
      </c>
      <c r="E23" s="305">
        <v>0</v>
      </c>
      <c r="K23" s="161"/>
      <c r="L23" s="161"/>
      <c r="M23" s="161"/>
      <c r="N23" s="161"/>
      <c r="O23" s="161"/>
    </row>
    <row r="24" spans="1:15" ht="29.25" customHeight="1">
      <c r="A24" s="153" t="s">
        <v>46</v>
      </c>
      <c r="B24" s="32">
        <v>162</v>
      </c>
      <c r="C24" s="32">
        <v>204</v>
      </c>
      <c r="D24" s="32">
        <v>2.3</v>
      </c>
      <c r="E24" s="305">
        <v>7.51</v>
      </c>
      <c r="K24" s="159"/>
      <c r="L24" s="159"/>
      <c r="M24" s="159"/>
      <c r="N24" s="159"/>
      <c r="O24" s="159"/>
    </row>
    <row r="25" spans="1:15" ht="24" customHeight="1">
      <c r="A25" s="158" t="s">
        <v>47</v>
      </c>
      <c r="B25" s="32">
        <v>0</v>
      </c>
      <c r="C25" s="32">
        <v>0</v>
      </c>
      <c r="D25" s="32">
        <v>0</v>
      </c>
      <c r="E25" s="305">
        <v>0</v>
      </c>
      <c r="K25" s="159"/>
      <c r="L25" s="159"/>
      <c r="M25" s="159"/>
      <c r="N25" s="159"/>
      <c r="O25" s="159"/>
    </row>
    <row r="26" spans="1:15" ht="24" customHeight="1">
      <c r="A26" s="158" t="s">
        <v>48</v>
      </c>
      <c r="B26" s="32">
        <v>0</v>
      </c>
      <c r="C26" s="32">
        <v>0</v>
      </c>
      <c r="D26" s="32">
        <v>0</v>
      </c>
      <c r="E26" s="305">
        <v>0</v>
      </c>
      <c r="K26" s="159"/>
      <c r="L26" s="159"/>
      <c r="M26" s="159"/>
      <c r="N26" s="159"/>
      <c r="O26" s="159"/>
    </row>
    <row r="27" spans="1:15" ht="29.25" customHeight="1">
      <c r="A27" s="162" t="s">
        <v>49</v>
      </c>
      <c r="B27" s="32">
        <v>6362</v>
      </c>
      <c r="C27" s="32">
        <v>331.2</v>
      </c>
      <c r="D27" s="32">
        <v>12.4</v>
      </c>
      <c r="E27" s="305">
        <v>2.91</v>
      </c>
      <c r="K27" s="159"/>
      <c r="L27" s="159"/>
      <c r="M27" s="159"/>
      <c r="N27" s="159"/>
      <c r="O27" s="159"/>
    </row>
    <row r="28" spans="1:15" ht="21.75" customHeight="1">
      <c r="A28" s="162" t="s">
        <v>50</v>
      </c>
      <c r="B28" s="32">
        <v>801</v>
      </c>
      <c r="C28" s="32">
        <v>316.3</v>
      </c>
      <c r="D28" s="32">
        <v>8.9</v>
      </c>
      <c r="E28" s="305">
        <v>0.1</v>
      </c>
      <c r="K28" s="159"/>
      <c r="L28" s="159"/>
      <c r="M28" s="159"/>
      <c r="N28" s="159"/>
      <c r="O28" s="159"/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39"/>
  <sheetViews>
    <sheetView workbookViewId="0" topLeftCell="A22">
      <selection activeCell="A20" sqref="A20:E20"/>
    </sheetView>
  </sheetViews>
  <sheetFormatPr defaultColWidth="8.875" defaultRowHeight="12.75"/>
  <cols>
    <col min="1" max="1" width="53.25390625" style="246" customWidth="1"/>
    <col min="2" max="5" width="9.25390625" style="246" customWidth="1"/>
    <col min="6" max="16384" width="8.875" style="246" customWidth="1"/>
  </cols>
  <sheetData>
    <row r="1" spans="1:5" ht="15.75" customHeight="1">
      <c r="A1" s="869" t="s">
        <v>51</v>
      </c>
      <c r="B1" s="869"/>
      <c r="C1" s="869"/>
      <c r="D1" s="869"/>
      <c r="E1" s="869"/>
    </row>
    <row r="2" spans="1:5" ht="18" customHeight="1">
      <c r="A2" s="957" t="s">
        <v>1560</v>
      </c>
      <c r="B2" s="957"/>
      <c r="C2" s="957"/>
      <c r="D2" s="957"/>
      <c r="E2" s="957"/>
    </row>
    <row r="3" spans="1:5" s="248" customFormat="1" ht="66.75" customHeight="1">
      <c r="A3" s="958" t="s">
        <v>52</v>
      </c>
      <c r="B3" s="959" t="s">
        <v>53</v>
      </c>
      <c r="C3" s="959"/>
      <c r="D3" s="958" t="s">
        <v>54</v>
      </c>
      <c r="E3" s="958"/>
    </row>
    <row r="4" spans="1:5" s="705" customFormat="1" ht="15.75" customHeight="1">
      <c r="A4" s="958"/>
      <c r="B4" s="704">
        <v>2015</v>
      </c>
      <c r="C4" s="704">
        <v>2016</v>
      </c>
      <c r="D4" s="704">
        <v>2015</v>
      </c>
      <c r="E4" s="704">
        <v>2016</v>
      </c>
    </row>
    <row r="5" spans="1:5" ht="16.5" customHeight="1">
      <c r="A5" s="774" t="s">
        <v>55</v>
      </c>
      <c r="B5" s="706">
        <v>13.7</v>
      </c>
      <c r="C5" s="706">
        <v>12.4</v>
      </c>
      <c r="D5" s="800">
        <v>2.56</v>
      </c>
      <c r="E5" s="800">
        <v>2.59</v>
      </c>
    </row>
    <row r="6" spans="1:5" ht="18.75" customHeight="1">
      <c r="A6" s="69" t="s">
        <v>444</v>
      </c>
      <c r="B6" s="707">
        <v>36.5</v>
      </c>
      <c r="C6" s="707">
        <v>34.9</v>
      </c>
      <c r="D6" s="82">
        <v>3.32</v>
      </c>
      <c r="E6" s="82">
        <v>3.76</v>
      </c>
    </row>
    <row r="7" spans="1:5" ht="18.75" customHeight="1">
      <c r="A7" s="69" t="s">
        <v>56</v>
      </c>
      <c r="B7" s="707">
        <v>12.1</v>
      </c>
      <c r="C7" s="707">
        <v>11</v>
      </c>
      <c r="D7" s="82">
        <v>4.83</v>
      </c>
      <c r="E7" s="82">
        <v>4.99</v>
      </c>
    </row>
    <row r="8" spans="1:5" ht="18.75" customHeight="1">
      <c r="A8" s="775" t="s">
        <v>57</v>
      </c>
      <c r="B8" s="708">
        <v>13.1</v>
      </c>
      <c r="C8" s="709">
        <v>11.7</v>
      </c>
      <c r="D8" s="801">
        <v>6.26</v>
      </c>
      <c r="E8" s="82">
        <v>6.6</v>
      </c>
    </row>
    <row r="9" spans="1:13" ht="18.75" customHeight="1">
      <c r="A9" s="69" t="s">
        <v>58</v>
      </c>
      <c r="B9" s="707">
        <v>13.6</v>
      </c>
      <c r="C9" s="707">
        <v>11.9</v>
      </c>
      <c r="D9" s="82">
        <v>1.76</v>
      </c>
      <c r="E9" s="82">
        <v>1.16</v>
      </c>
      <c r="M9" s="710"/>
    </row>
    <row r="10" spans="1:13" ht="18.75" customHeight="1">
      <c r="A10" s="69" t="s">
        <v>448</v>
      </c>
      <c r="B10" s="707">
        <v>13.1</v>
      </c>
      <c r="C10" s="707">
        <v>12.8</v>
      </c>
      <c r="D10" s="82">
        <v>2.54</v>
      </c>
      <c r="E10" s="82">
        <v>2.93</v>
      </c>
      <c r="M10" s="710"/>
    </row>
    <row r="11" spans="1:5" ht="18.75" customHeight="1">
      <c r="A11" s="775" t="s">
        <v>59</v>
      </c>
      <c r="B11" s="708">
        <v>13.7</v>
      </c>
      <c r="C11" s="709">
        <v>13.5</v>
      </c>
      <c r="D11" s="801">
        <v>2.75</v>
      </c>
      <c r="E11" s="82">
        <v>3.4</v>
      </c>
    </row>
    <row r="12" spans="1:5" ht="18.75" customHeight="1">
      <c r="A12" s="775" t="s">
        <v>1617</v>
      </c>
      <c r="B12" s="708">
        <v>14.6</v>
      </c>
      <c r="C12" s="709">
        <v>14.3</v>
      </c>
      <c r="D12" s="801">
        <v>2.31</v>
      </c>
      <c r="E12" s="82">
        <v>4.2</v>
      </c>
    </row>
    <row r="13" spans="1:5" ht="18.75" customHeight="1">
      <c r="A13" s="775" t="s">
        <v>1618</v>
      </c>
      <c r="B13" s="708">
        <v>13.6</v>
      </c>
      <c r="C13" s="709">
        <v>12.8</v>
      </c>
      <c r="D13" s="801">
        <v>2.68</v>
      </c>
      <c r="E13" s="82">
        <v>2.8</v>
      </c>
    </row>
    <row r="14" spans="1:5" ht="18.75" customHeight="1">
      <c r="A14" s="69" t="s">
        <v>741</v>
      </c>
      <c r="B14" s="707">
        <v>67.2</v>
      </c>
      <c r="C14" s="707">
        <v>47.6</v>
      </c>
      <c r="D14" s="82" t="s">
        <v>404</v>
      </c>
      <c r="E14" s="82" t="s">
        <v>404</v>
      </c>
    </row>
    <row r="15" spans="1:5" ht="18.75" customHeight="1">
      <c r="A15" s="69" t="s">
        <v>740</v>
      </c>
      <c r="B15" s="707">
        <v>11.3</v>
      </c>
      <c r="C15" s="707">
        <v>10.6</v>
      </c>
      <c r="D15" s="82">
        <v>2.87</v>
      </c>
      <c r="E15" s="82">
        <v>3.05</v>
      </c>
    </row>
    <row r="16" spans="1:5" ht="18.75" customHeight="1">
      <c r="A16" s="69" t="s">
        <v>62</v>
      </c>
      <c r="B16" s="707">
        <v>6.7</v>
      </c>
      <c r="C16" s="707">
        <v>7</v>
      </c>
      <c r="D16" s="82" t="s">
        <v>404</v>
      </c>
      <c r="E16" s="82" t="s">
        <v>404</v>
      </c>
    </row>
    <row r="17" spans="1:5" ht="18.75" customHeight="1">
      <c r="A17" s="775" t="s">
        <v>63</v>
      </c>
      <c r="B17" s="708">
        <v>6.1</v>
      </c>
      <c r="C17" s="709">
        <v>5.8</v>
      </c>
      <c r="D17" s="801" t="s">
        <v>404</v>
      </c>
      <c r="E17" s="82" t="s">
        <v>404</v>
      </c>
    </row>
    <row r="18" spans="1:5" ht="18.75" customHeight="1">
      <c r="A18" s="775" t="s">
        <v>64</v>
      </c>
      <c r="B18" s="708">
        <v>8.4</v>
      </c>
      <c r="C18" s="709">
        <v>8.1</v>
      </c>
      <c r="D18" s="801" t="s">
        <v>404</v>
      </c>
      <c r="E18" s="82" t="s">
        <v>404</v>
      </c>
    </row>
    <row r="19" spans="1:5" ht="18.75" customHeight="1">
      <c r="A19" s="69" t="s">
        <v>628</v>
      </c>
      <c r="B19" s="707">
        <v>11.3</v>
      </c>
      <c r="C19" s="707">
        <v>10.9</v>
      </c>
      <c r="D19" s="82">
        <v>0.21</v>
      </c>
      <c r="E19" s="82">
        <v>0.18</v>
      </c>
    </row>
    <row r="20" spans="1:5" ht="18.75" customHeight="1">
      <c r="A20" s="69" t="s">
        <v>450</v>
      </c>
      <c r="B20" s="707">
        <v>11.9</v>
      </c>
      <c r="C20" s="707">
        <v>11.5</v>
      </c>
      <c r="D20" s="82">
        <v>5.72</v>
      </c>
      <c r="E20" s="82">
        <v>5.78</v>
      </c>
    </row>
    <row r="21" spans="1:5" ht="18.75" customHeight="1">
      <c r="A21" s="775" t="s">
        <v>1781</v>
      </c>
      <c r="B21" s="709">
        <v>10.8</v>
      </c>
      <c r="C21" s="709">
        <v>9.9</v>
      </c>
      <c r="D21" s="801">
        <v>5.1</v>
      </c>
      <c r="E21" s="82">
        <v>5.5</v>
      </c>
    </row>
    <row r="22" spans="1:5" ht="18.75" customHeight="1">
      <c r="A22" s="775" t="s">
        <v>1782</v>
      </c>
      <c r="B22" s="708">
        <v>8.9</v>
      </c>
      <c r="C22" s="709">
        <v>9.3</v>
      </c>
      <c r="D22" s="801" t="s">
        <v>404</v>
      </c>
      <c r="E22" s="82" t="s">
        <v>404</v>
      </c>
    </row>
    <row r="23" spans="1:5" ht="18.75" customHeight="1">
      <c r="A23" s="775" t="s">
        <v>1783</v>
      </c>
      <c r="B23" s="708">
        <v>12.1</v>
      </c>
      <c r="C23" s="709">
        <v>11.2</v>
      </c>
      <c r="D23" s="801">
        <v>9.75</v>
      </c>
      <c r="E23" s="82">
        <v>9.4</v>
      </c>
    </row>
    <row r="24" spans="1:5" ht="18.75" customHeight="1">
      <c r="A24" s="775" t="s">
        <v>1784</v>
      </c>
      <c r="B24" s="708">
        <v>13.3</v>
      </c>
      <c r="C24" s="709">
        <v>10.8</v>
      </c>
      <c r="D24" s="801">
        <v>19.9</v>
      </c>
      <c r="E24" s="82">
        <v>17.9</v>
      </c>
    </row>
    <row r="25" spans="1:5" ht="26.25" customHeight="1">
      <c r="A25" s="776" t="s">
        <v>1785</v>
      </c>
      <c r="B25" s="708">
        <v>8.9</v>
      </c>
      <c r="C25" s="709">
        <v>1.7</v>
      </c>
      <c r="D25" s="801">
        <v>30</v>
      </c>
      <c r="E25" s="82">
        <v>68.2</v>
      </c>
    </row>
    <row r="26" spans="1:5" ht="24.75" customHeight="1">
      <c r="A26" s="775" t="s">
        <v>1786</v>
      </c>
      <c r="B26" s="708">
        <v>11.6</v>
      </c>
      <c r="C26" s="709">
        <v>9.9</v>
      </c>
      <c r="D26" s="801">
        <v>6.5</v>
      </c>
      <c r="E26" s="82">
        <v>6.6</v>
      </c>
    </row>
    <row r="27" spans="1:5" ht="18.75" customHeight="1">
      <c r="A27" s="775" t="s">
        <v>1787</v>
      </c>
      <c r="B27" s="708">
        <v>17.7</v>
      </c>
      <c r="C27" s="709">
        <v>15.6</v>
      </c>
      <c r="D27" s="801">
        <v>14.46</v>
      </c>
      <c r="E27" s="82">
        <v>12.2</v>
      </c>
    </row>
    <row r="28" spans="1:5" ht="18.75" customHeight="1">
      <c r="A28" s="775" t="s">
        <v>1619</v>
      </c>
      <c r="B28" s="708">
        <v>22.7</v>
      </c>
      <c r="C28" s="709">
        <v>13.4</v>
      </c>
      <c r="D28" s="801">
        <v>26.89</v>
      </c>
      <c r="E28" s="82">
        <v>20.4</v>
      </c>
    </row>
    <row r="29" spans="1:5" ht="18.75" customHeight="1">
      <c r="A29" s="69" t="s">
        <v>454</v>
      </c>
      <c r="B29" s="707">
        <v>11.3</v>
      </c>
      <c r="C29" s="707">
        <v>10.4</v>
      </c>
      <c r="D29" s="82">
        <v>1.79</v>
      </c>
      <c r="E29" s="82">
        <v>1.52</v>
      </c>
    </row>
    <row r="30" spans="1:5" ht="18.75" customHeight="1">
      <c r="A30" s="775" t="s">
        <v>66</v>
      </c>
      <c r="B30" s="708">
        <v>13.5</v>
      </c>
      <c r="C30" s="709">
        <v>14.1</v>
      </c>
      <c r="D30" s="801">
        <v>5.56</v>
      </c>
      <c r="E30" s="82">
        <v>3.6</v>
      </c>
    </row>
    <row r="31" spans="1:5" ht="18.75" customHeight="1">
      <c r="A31" s="775" t="s">
        <v>67</v>
      </c>
      <c r="B31" s="708">
        <v>12.1</v>
      </c>
      <c r="C31" s="709">
        <v>10.1</v>
      </c>
      <c r="D31" s="801">
        <v>0.33</v>
      </c>
      <c r="E31" s="82">
        <v>0.1</v>
      </c>
    </row>
    <row r="32" spans="1:5" ht="18.75" customHeight="1">
      <c r="A32" s="69" t="s">
        <v>631</v>
      </c>
      <c r="B32" s="707">
        <v>10</v>
      </c>
      <c r="C32" s="707">
        <v>9.9</v>
      </c>
      <c r="D32" s="82">
        <v>3.63</v>
      </c>
      <c r="E32" s="82">
        <v>3.61</v>
      </c>
    </row>
    <row r="33" spans="1:5" ht="18.75" customHeight="1">
      <c r="A33" s="69" t="s">
        <v>632</v>
      </c>
      <c r="B33" s="707">
        <v>13.6</v>
      </c>
      <c r="C33" s="707">
        <v>13.6</v>
      </c>
      <c r="D33" s="82">
        <v>0.68</v>
      </c>
      <c r="E33" s="82">
        <v>0.79</v>
      </c>
    </row>
    <row r="34" spans="1:5" ht="28.5" customHeight="1">
      <c r="A34" s="69" t="s">
        <v>633</v>
      </c>
      <c r="B34" s="707">
        <v>12.8</v>
      </c>
      <c r="C34" s="707">
        <v>12.2</v>
      </c>
      <c r="D34" s="82">
        <v>0.21</v>
      </c>
      <c r="E34" s="82">
        <v>0.18</v>
      </c>
    </row>
    <row r="35" spans="1:5" ht="18.75" customHeight="1">
      <c r="A35" s="69" t="s">
        <v>726</v>
      </c>
      <c r="B35" s="707">
        <v>8.5</v>
      </c>
      <c r="C35" s="707">
        <v>8.7</v>
      </c>
      <c r="D35" s="82">
        <v>0.46</v>
      </c>
      <c r="E35" s="82">
        <v>0.41</v>
      </c>
    </row>
    <row r="36" spans="1:5" ht="18.75" customHeight="1">
      <c r="A36" s="69" t="s">
        <v>68</v>
      </c>
      <c r="B36" s="707">
        <v>8.5</v>
      </c>
      <c r="C36" s="707">
        <v>7.8</v>
      </c>
      <c r="D36" s="82" t="s">
        <v>404</v>
      </c>
      <c r="E36" s="82" t="s">
        <v>404</v>
      </c>
    </row>
    <row r="37" spans="1:5" ht="18.75" customHeight="1">
      <c r="A37" s="69" t="s">
        <v>636</v>
      </c>
      <c r="B37" s="707">
        <v>13.7</v>
      </c>
      <c r="C37" s="707">
        <v>13.8</v>
      </c>
      <c r="D37" s="82">
        <v>0.42</v>
      </c>
      <c r="E37" s="82">
        <v>3.67</v>
      </c>
    </row>
    <row r="38" spans="1:5" ht="18.75" customHeight="1">
      <c r="A38" s="69" t="s">
        <v>69</v>
      </c>
      <c r="B38" s="707">
        <v>7.9</v>
      </c>
      <c r="C38" s="707" t="s">
        <v>404</v>
      </c>
      <c r="D38" s="82" t="s">
        <v>404</v>
      </c>
      <c r="E38" s="82" t="s">
        <v>404</v>
      </c>
    </row>
    <row r="39" spans="1:5" ht="18.75" customHeight="1">
      <c r="A39" s="69" t="s">
        <v>70</v>
      </c>
      <c r="B39" s="707">
        <v>11.9</v>
      </c>
      <c r="C39" s="707">
        <v>12.2</v>
      </c>
      <c r="D39" s="82">
        <v>3.13</v>
      </c>
      <c r="E39" s="82">
        <v>3.09</v>
      </c>
    </row>
  </sheetData>
  <sheetProtection/>
  <mergeCells count="5">
    <mergeCell ref="A1:E1"/>
    <mergeCell ref="A2:E2"/>
    <mergeCell ref="A3:A4"/>
    <mergeCell ref="B3:C3"/>
    <mergeCell ref="D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5"/>
  <sheetViews>
    <sheetView zoomScalePageLayoutView="0" workbookViewId="0" topLeftCell="A1">
      <selection activeCell="A20" sqref="A20:E20"/>
    </sheetView>
  </sheetViews>
  <sheetFormatPr defaultColWidth="9.00390625" defaultRowHeight="12.75"/>
  <cols>
    <col min="1" max="1" width="47.875" style="0" customWidth="1"/>
    <col min="2" max="2" width="12.75390625" style="0" customWidth="1"/>
    <col min="3" max="3" width="12.00390625" style="0" customWidth="1"/>
    <col min="5" max="5" width="8.875" style="0" customWidth="1"/>
  </cols>
  <sheetData>
    <row r="1" spans="1:5" ht="19.5" customHeight="1">
      <c r="A1" s="847" t="s">
        <v>51</v>
      </c>
      <c r="B1" s="847"/>
      <c r="C1" s="847"/>
      <c r="D1" s="847"/>
      <c r="E1" s="847"/>
    </row>
    <row r="2" spans="1:5" ht="18.75" customHeight="1">
      <c r="A2" s="960" t="s">
        <v>1561</v>
      </c>
      <c r="B2" s="961"/>
      <c r="C2" s="961"/>
      <c r="D2" s="961"/>
      <c r="E2" s="961"/>
    </row>
    <row r="3" spans="1:5" s="80" customFormat="1" ht="62.25" customHeight="1">
      <c r="A3" s="841" t="s">
        <v>52</v>
      </c>
      <c r="B3" s="962" t="s">
        <v>53</v>
      </c>
      <c r="C3" s="963"/>
      <c r="D3" s="844" t="s">
        <v>54</v>
      </c>
      <c r="E3" s="845"/>
    </row>
    <row r="4" spans="1:5" s="102" customFormat="1" ht="15" customHeight="1">
      <c r="A4" s="842"/>
      <c r="B4" s="37">
        <v>2015</v>
      </c>
      <c r="C4" s="37">
        <v>2016</v>
      </c>
      <c r="D4" s="37">
        <v>2015</v>
      </c>
      <c r="E4" s="37">
        <v>2016</v>
      </c>
    </row>
    <row r="5" spans="1:5" ht="22.5" customHeight="1">
      <c r="A5" s="163" t="s">
        <v>55</v>
      </c>
      <c r="B5" s="403">
        <v>9.2</v>
      </c>
      <c r="C5" s="403">
        <v>8.8</v>
      </c>
      <c r="D5" s="404">
        <v>0.27</v>
      </c>
      <c r="E5" s="404">
        <v>0.19</v>
      </c>
    </row>
    <row r="6" spans="1:5" ht="18.75" customHeight="1">
      <c r="A6" s="56" t="s">
        <v>444</v>
      </c>
      <c r="B6" s="405">
        <v>9.5</v>
      </c>
      <c r="C6" s="405">
        <v>9.2</v>
      </c>
      <c r="D6" s="406">
        <v>0.11</v>
      </c>
      <c r="E6" s="406">
        <v>0.07</v>
      </c>
    </row>
    <row r="7" spans="1:5" ht="18.75" customHeight="1">
      <c r="A7" s="56" t="s">
        <v>56</v>
      </c>
      <c r="B7" s="405">
        <v>16</v>
      </c>
      <c r="C7" s="405">
        <v>15.6</v>
      </c>
      <c r="D7" s="406">
        <v>0.41</v>
      </c>
      <c r="E7" s="406">
        <v>0.81</v>
      </c>
    </row>
    <row r="8" spans="1:5" ht="18" customHeight="1">
      <c r="A8" s="529" t="s">
        <v>57</v>
      </c>
      <c r="B8" s="544">
        <v>19</v>
      </c>
      <c r="C8" s="543">
        <v>22.1</v>
      </c>
      <c r="D8" s="546">
        <v>0.68</v>
      </c>
      <c r="E8" s="546">
        <v>1.5</v>
      </c>
    </row>
    <row r="9" spans="1:5" ht="21" customHeight="1">
      <c r="A9" s="56" t="s">
        <v>58</v>
      </c>
      <c r="B9" s="405">
        <v>18.2</v>
      </c>
      <c r="C9" s="405">
        <v>18.5</v>
      </c>
      <c r="D9" s="406">
        <v>0.47</v>
      </c>
      <c r="E9" s="406">
        <v>0.49</v>
      </c>
    </row>
    <row r="10" spans="1:5" ht="21" customHeight="1">
      <c r="A10" s="56" t="s">
        <v>448</v>
      </c>
      <c r="B10" s="164">
        <v>12.2</v>
      </c>
      <c r="C10" s="405">
        <v>12</v>
      </c>
      <c r="D10" s="406">
        <v>0.35</v>
      </c>
      <c r="E10" s="406">
        <v>0.2</v>
      </c>
    </row>
    <row r="11" spans="1:5" ht="18" customHeight="1">
      <c r="A11" s="529" t="s">
        <v>59</v>
      </c>
      <c r="B11" s="545">
        <v>13.2</v>
      </c>
      <c r="C11" s="543">
        <v>13.3</v>
      </c>
      <c r="D11" s="406" t="s">
        <v>404</v>
      </c>
      <c r="E11" s="406" t="s">
        <v>404</v>
      </c>
    </row>
    <row r="12" spans="1:5" ht="18" customHeight="1">
      <c r="A12" s="529" t="s">
        <v>60</v>
      </c>
      <c r="B12" s="544">
        <v>13.2</v>
      </c>
      <c r="C12" s="543">
        <v>13.3</v>
      </c>
      <c r="D12" s="406" t="s">
        <v>404</v>
      </c>
      <c r="E12" s="406" t="s">
        <v>404</v>
      </c>
    </row>
    <row r="13" spans="1:5" ht="18" customHeight="1">
      <c r="A13" s="529" t="s">
        <v>61</v>
      </c>
      <c r="B13" s="544">
        <v>13.3</v>
      </c>
      <c r="C13" s="543">
        <v>12.2</v>
      </c>
      <c r="D13" s="406" t="s">
        <v>404</v>
      </c>
      <c r="E13" s="406" t="s">
        <v>404</v>
      </c>
    </row>
    <row r="14" spans="1:5" ht="18.75" customHeight="1">
      <c r="A14" s="56" t="s">
        <v>741</v>
      </c>
      <c r="B14" s="405">
        <v>34.7</v>
      </c>
      <c r="C14" s="405">
        <v>32.8</v>
      </c>
      <c r="D14" s="406" t="s">
        <v>404</v>
      </c>
      <c r="E14" s="406" t="s">
        <v>404</v>
      </c>
    </row>
    <row r="15" spans="1:5" ht="18.75" customHeight="1">
      <c r="A15" s="56" t="s">
        <v>740</v>
      </c>
      <c r="B15" s="405">
        <v>12.4</v>
      </c>
      <c r="C15" s="405">
        <v>11.2</v>
      </c>
      <c r="D15" s="406">
        <v>0.84</v>
      </c>
      <c r="E15" s="406">
        <v>0.78</v>
      </c>
    </row>
    <row r="16" spans="1:5" ht="18.75" customHeight="1">
      <c r="A16" s="56" t="s">
        <v>62</v>
      </c>
      <c r="B16" s="405">
        <v>9.8</v>
      </c>
      <c r="C16" s="405">
        <v>9.7</v>
      </c>
      <c r="D16" s="406" t="s">
        <v>404</v>
      </c>
      <c r="E16" s="406" t="s">
        <v>404</v>
      </c>
    </row>
    <row r="17" spans="1:5" ht="18" customHeight="1">
      <c r="A17" s="711" t="s">
        <v>1823</v>
      </c>
      <c r="B17" s="470" t="s">
        <v>404</v>
      </c>
      <c r="C17" s="470" t="s">
        <v>404</v>
      </c>
      <c r="D17" s="470" t="s">
        <v>404</v>
      </c>
      <c r="E17" s="470" t="s">
        <v>404</v>
      </c>
    </row>
    <row r="18" spans="1:5" ht="18" customHeight="1">
      <c r="A18" s="711" t="s">
        <v>1824</v>
      </c>
      <c r="B18" s="470" t="s">
        <v>404</v>
      </c>
      <c r="C18" s="470" t="s">
        <v>404</v>
      </c>
      <c r="D18" s="470" t="s">
        <v>404</v>
      </c>
      <c r="E18" s="470" t="s">
        <v>404</v>
      </c>
    </row>
    <row r="19" spans="1:5" ht="18" customHeight="1">
      <c r="A19" s="56" t="s">
        <v>628</v>
      </c>
      <c r="B19" s="405">
        <v>8.8</v>
      </c>
      <c r="C19" s="405">
        <v>8.7</v>
      </c>
      <c r="D19" s="406" t="s">
        <v>404</v>
      </c>
      <c r="E19" s="406" t="s">
        <v>404</v>
      </c>
    </row>
    <row r="20" spans="1:5" ht="18" customHeight="1">
      <c r="A20" s="56" t="s">
        <v>450</v>
      </c>
      <c r="B20" s="405">
        <v>9.9</v>
      </c>
      <c r="C20" s="405">
        <v>9.5</v>
      </c>
      <c r="D20" s="406">
        <v>0.26</v>
      </c>
      <c r="E20" s="406">
        <v>0.4</v>
      </c>
    </row>
    <row r="21" spans="1:5" ht="33.75" customHeight="1">
      <c r="A21" s="529" t="s">
        <v>1371</v>
      </c>
      <c r="B21" s="543">
        <v>13.2</v>
      </c>
      <c r="C21" s="543">
        <v>12.8</v>
      </c>
      <c r="D21" s="406" t="s">
        <v>404</v>
      </c>
      <c r="E21" s="406" t="s">
        <v>404</v>
      </c>
    </row>
    <row r="22" spans="1:5" ht="21" customHeight="1">
      <c r="A22" s="529" t="s">
        <v>65</v>
      </c>
      <c r="B22" s="544">
        <v>20.7</v>
      </c>
      <c r="C22" s="543">
        <v>12.2</v>
      </c>
      <c r="D22" s="546">
        <v>12.5</v>
      </c>
      <c r="E22" s="546">
        <v>7.7</v>
      </c>
    </row>
    <row r="23" spans="1:5" ht="21" customHeight="1">
      <c r="A23" s="529" t="s">
        <v>1620</v>
      </c>
      <c r="B23" s="544">
        <v>25</v>
      </c>
      <c r="C23" s="543">
        <v>14</v>
      </c>
      <c r="D23" s="546">
        <v>16.66</v>
      </c>
      <c r="E23" s="546">
        <v>9.1</v>
      </c>
    </row>
    <row r="24" spans="1:5" ht="21" customHeight="1">
      <c r="A24" s="56" t="s">
        <v>454</v>
      </c>
      <c r="B24" s="405">
        <v>7.6</v>
      </c>
      <c r="C24" s="405">
        <v>7.4</v>
      </c>
      <c r="D24" s="406">
        <v>0.04</v>
      </c>
      <c r="E24" s="406">
        <v>0.01</v>
      </c>
    </row>
    <row r="25" spans="1:5" ht="21" customHeight="1">
      <c r="A25" s="529" t="s">
        <v>66</v>
      </c>
      <c r="B25" s="544">
        <v>14.7</v>
      </c>
      <c r="C25" s="543">
        <v>11.1</v>
      </c>
      <c r="D25" s="546">
        <v>0.86</v>
      </c>
      <c r="E25" s="406">
        <v>0.08</v>
      </c>
    </row>
    <row r="26" spans="1:5" ht="21" customHeight="1">
      <c r="A26" s="529" t="s">
        <v>67</v>
      </c>
      <c r="B26" s="544">
        <v>11.6</v>
      </c>
      <c r="C26" s="543">
        <v>9</v>
      </c>
      <c r="D26" s="406" t="s">
        <v>404</v>
      </c>
      <c r="E26" s="406" t="s">
        <v>404</v>
      </c>
    </row>
    <row r="27" spans="1:5" ht="21" customHeight="1">
      <c r="A27" s="56" t="s">
        <v>631</v>
      </c>
      <c r="B27" s="405">
        <v>8</v>
      </c>
      <c r="C27" s="405">
        <v>7.5</v>
      </c>
      <c r="D27" s="406" t="s">
        <v>404</v>
      </c>
      <c r="E27" s="406" t="s">
        <v>404</v>
      </c>
    </row>
    <row r="28" spans="1:5" ht="21" customHeight="1">
      <c r="A28" s="56" t="s">
        <v>632</v>
      </c>
      <c r="B28" s="405">
        <v>9.3</v>
      </c>
      <c r="C28" s="405">
        <v>9.3</v>
      </c>
      <c r="D28" s="406" t="s">
        <v>404</v>
      </c>
      <c r="E28" s="406" t="s">
        <v>404</v>
      </c>
    </row>
    <row r="29" spans="1:5" ht="33.75" customHeight="1">
      <c r="A29" s="56" t="s">
        <v>633</v>
      </c>
      <c r="B29" s="405">
        <v>11.7</v>
      </c>
      <c r="C29" s="405">
        <v>11.6</v>
      </c>
      <c r="D29" s="406" t="s">
        <v>404</v>
      </c>
      <c r="E29" s="406" t="s">
        <v>404</v>
      </c>
    </row>
    <row r="30" spans="1:5" ht="21" customHeight="1">
      <c r="A30" s="56" t="s">
        <v>726</v>
      </c>
      <c r="B30" s="405">
        <v>9.9</v>
      </c>
      <c r="C30" s="405">
        <v>9</v>
      </c>
      <c r="D30" s="406" t="s">
        <v>404</v>
      </c>
      <c r="E30" s="406" t="s">
        <v>404</v>
      </c>
    </row>
    <row r="31" spans="1:5" ht="21" customHeight="1">
      <c r="A31" s="56" t="s">
        <v>68</v>
      </c>
      <c r="B31" s="405">
        <v>7.2</v>
      </c>
      <c r="C31" s="405">
        <v>7.8</v>
      </c>
      <c r="D31" s="406" t="s">
        <v>404</v>
      </c>
      <c r="E31" s="406" t="s">
        <v>404</v>
      </c>
    </row>
    <row r="32" spans="1:5" ht="34.5" customHeight="1">
      <c r="A32" s="214" t="s">
        <v>752</v>
      </c>
      <c r="B32" s="405">
        <v>9.7</v>
      </c>
      <c r="C32" s="405">
        <v>7.8</v>
      </c>
      <c r="D32" s="406">
        <v>1.06</v>
      </c>
      <c r="E32" s="406">
        <v>0.37</v>
      </c>
    </row>
    <row r="33" spans="1:5" ht="21" customHeight="1">
      <c r="A33" s="56" t="s">
        <v>636</v>
      </c>
      <c r="B33" s="405">
        <v>11.6</v>
      </c>
      <c r="C33" s="405">
        <v>12.3</v>
      </c>
      <c r="D33" s="406">
        <v>2.59</v>
      </c>
      <c r="E33" s="406">
        <v>2.4</v>
      </c>
    </row>
    <row r="34" spans="1:5" ht="21" customHeight="1">
      <c r="A34" s="56" t="s">
        <v>69</v>
      </c>
      <c r="B34" s="405">
        <v>7.2</v>
      </c>
      <c r="C34" s="405" t="s">
        <v>404</v>
      </c>
      <c r="D34" s="406" t="s">
        <v>404</v>
      </c>
      <c r="E34" s="406" t="s">
        <v>404</v>
      </c>
    </row>
    <row r="35" spans="1:5" ht="21" customHeight="1">
      <c r="A35" s="56" t="s">
        <v>70</v>
      </c>
      <c r="B35" s="405">
        <v>7.3</v>
      </c>
      <c r="C35" s="405">
        <v>7.8</v>
      </c>
      <c r="D35" s="406">
        <v>0.23</v>
      </c>
      <c r="E35" s="406">
        <v>0.13</v>
      </c>
    </row>
  </sheetData>
  <sheetProtection/>
  <mergeCells count="5">
    <mergeCell ref="A1:E1"/>
    <mergeCell ref="A2:E2"/>
    <mergeCell ref="A3:A4"/>
    <mergeCell ref="B3:C3"/>
    <mergeCell ref="D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0"/>
  <sheetViews>
    <sheetView zoomScalePageLayoutView="0" workbookViewId="0" topLeftCell="A1">
      <selection activeCell="A20" sqref="A20:E20"/>
    </sheetView>
  </sheetViews>
  <sheetFormatPr defaultColWidth="8.875" defaultRowHeight="12.75"/>
  <cols>
    <col min="1" max="1" width="37.75390625" style="211" customWidth="1"/>
    <col min="2" max="2" width="8.125" style="211" customWidth="1"/>
    <col min="3" max="3" width="10.25390625" style="211" customWidth="1"/>
    <col min="4" max="4" width="8.625" style="409" customWidth="1"/>
    <col min="5" max="5" width="6.00390625" style="211" customWidth="1"/>
    <col min="6" max="6" width="6.625" style="211" customWidth="1"/>
    <col min="7" max="7" width="9.75390625" style="211" customWidth="1"/>
    <col min="8" max="8" width="8.25390625" style="211" customWidth="1"/>
    <col min="9" max="9" width="10.375" style="211" customWidth="1"/>
    <col min="10" max="10" width="8.25390625" style="211" customWidth="1"/>
    <col min="11" max="11" width="6.25390625" style="211" customWidth="1"/>
    <col min="12" max="12" width="6.375" style="211" customWidth="1"/>
    <col min="13" max="13" width="10.125" style="211" customWidth="1"/>
    <col min="14" max="16384" width="8.875" style="211" customWidth="1"/>
  </cols>
  <sheetData>
    <row r="1" spans="1:13" ht="37.5" customHeight="1">
      <c r="A1" s="846" t="s">
        <v>1829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</row>
    <row r="2" spans="1:13" s="407" customFormat="1" ht="20.25" customHeight="1">
      <c r="A2" s="850" t="s">
        <v>52</v>
      </c>
      <c r="B2" s="848">
        <v>2015</v>
      </c>
      <c r="C2" s="848"/>
      <c r="D2" s="848"/>
      <c r="E2" s="848"/>
      <c r="F2" s="848"/>
      <c r="G2" s="848"/>
      <c r="H2" s="848">
        <v>2016</v>
      </c>
      <c r="I2" s="848"/>
      <c r="J2" s="848"/>
      <c r="K2" s="848"/>
      <c r="L2" s="848"/>
      <c r="M2" s="848"/>
    </row>
    <row r="3" spans="1:13" s="408" customFormat="1" ht="40.5" customHeight="1">
      <c r="A3" s="850"/>
      <c r="B3" s="152" t="s">
        <v>71</v>
      </c>
      <c r="C3" s="152" t="s">
        <v>72</v>
      </c>
      <c r="D3" s="152" t="s">
        <v>1375</v>
      </c>
      <c r="E3" s="152" t="s">
        <v>73</v>
      </c>
      <c r="F3" s="152" t="s">
        <v>1372</v>
      </c>
      <c r="G3" s="152" t="s">
        <v>74</v>
      </c>
      <c r="H3" s="152" t="s">
        <v>71</v>
      </c>
      <c r="I3" s="152" t="s">
        <v>72</v>
      </c>
      <c r="J3" s="152" t="s">
        <v>1375</v>
      </c>
      <c r="K3" s="152" t="s">
        <v>73</v>
      </c>
      <c r="L3" s="152" t="s">
        <v>1372</v>
      </c>
      <c r="M3" s="152" t="s">
        <v>74</v>
      </c>
    </row>
    <row r="4" spans="1:13" ht="29.25" customHeight="1">
      <c r="A4" s="104" t="s">
        <v>1373</v>
      </c>
      <c r="B4" s="37">
        <v>29572</v>
      </c>
      <c r="C4" s="37">
        <v>351930</v>
      </c>
      <c r="D4" s="37">
        <v>11.9</v>
      </c>
      <c r="E4" s="37">
        <v>1796</v>
      </c>
      <c r="F4" s="37">
        <v>31368</v>
      </c>
      <c r="G4" s="488">
        <v>5.7</v>
      </c>
      <c r="H4" s="37">
        <v>30374</v>
      </c>
      <c r="I4" s="37">
        <v>372185</v>
      </c>
      <c r="J4" s="37">
        <v>11.5</v>
      </c>
      <c r="K4" s="37">
        <v>1864</v>
      </c>
      <c r="L4" s="37">
        <v>32238</v>
      </c>
      <c r="M4" s="488">
        <f>ROUND(K4*100/L4,1)</f>
        <v>5.8</v>
      </c>
    </row>
    <row r="5" spans="1:13" ht="17.25" customHeight="1">
      <c r="A5" s="292" t="s">
        <v>1788</v>
      </c>
      <c r="B5" s="32">
        <v>9752</v>
      </c>
      <c r="C5" s="32">
        <v>105050</v>
      </c>
      <c r="D5" s="32">
        <v>10.8</v>
      </c>
      <c r="E5" s="32">
        <v>525</v>
      </c>
      <c r="F5" s="32">
        <v>10277</v>
      </c>
      <c r="G5" s="305">
        <v>5.1</v>
      </c>
      <c r="H5" s="32">
        <v>9783</v>
      </c>
      <c r="I5" s="32">
        <v>102513</v>
      </c>
      <c r="J5" s="32">
        <v>9.9</v>
      </c>
      <c r="K5" s="32">
        <v>569</v>
      </c>
      <c r="L5" s="32">
        <v>10352</v>
      </c>
      <c r="M5" s="305">
        <f>ROUND(K5*100/L5,1)</f>
        <v>5.5</v>
      </c>
    </row>
    <row r="6" spans="1:13" ht="27.75" customHeight="1">
      <c r="A6" s="712" t="s">
        <v>1825</v>
      </c>
      <c r="B6" s="168">
        <v>1284</v>
      </c>
      <c r="C6" s="168">
        <v>15809</v>
      </c>
      <c r="D6" s="168">
        <v>12.3</v>
      </c>
      <c r="E6" s="168">
        <v>175</v>
      </c>
      <c r="F6" s="168">
        <v>1459</v>
      </c>
      <c r="G6" s="433">
        <v>11.9</v>
      </c>
      <c r="H6" s="168">
        <v>1228</v>
      </c>
      <c r="I6" s="168">
        <v>15304</v>
      </c>
      <c r="J6" s="168">
        <v>10.8</v>
      </c>
      <c r="K6" s="168">
        <v>177</v>
      </c>
      <c r="L6" s="168">
        <v>1405</v>
      </c>
      <c r="M6" s="433">
        <f aca="true" t="shared" si="0" ref="M6:M20">ROUND(K6*100/L6,1)</f>
        <v>12.6</v>
      </c>
    </row>
    <row r="7" spans="1:13" ht="15" customHeight="1">
      <c r="A7" s="142" t="s">
        <v>1627</v>
      </c>
      <c r="B7" s="168">
        <v>1036</v>
      </c>
      <c r="C7" s="168">
        <v>12530</v>
      </c>
      <c r="D7" s="168">
        <v>12.1</v>
      </c>
      <c r="E7" s="168">
        <v>112</v>
      </c>
      <c r="F7" s="168">
        <v>1148</v>
      </c>
      <c r="G7" s="433">
        <v>9.8</v>
      </c>
      <c r="H7" s="168">
        <v>1013</v>
      </c>
      <c r="I7" s="168">
        <v>12573</v>
      </c>
      <c r="J7" s="168">
        <v>11.2</v>
      </c>
      <c r="K7" s="168">
        <v>103</v>
      </c>
      <c r="L7" s="168">
        <v>1118</v>
      </c>
      <c r="M7" s="433">
        <f t="shared" si="0"/>
        <v>9.2</v>
      </c>
    </row>
    <row r="8" spans="1:13" ht="15" customHeight="1">
      <c r="A8" s="142" t="s">
        <v>1628</v>
      </c>
      <c r="B8" s="168">
        <v>241</v>
      </c>
      <c r="C8" s="168">
        <v>3217</v>
      </c>
      <c r="D8" s="168">
        <v>13.3</v>
      </c>
      <c r="E8" s="168">
        <v>60</v>
      </c>
      <c r="F8" s="168">
        <v>301</v>
      </c>
      <c r="G8" s="433">
        <v>19.9</v>
      </c>
      <c r="H8" s="168">
        <v>201</v>
      </c>
      <c r="I8" s="168">
        <v>2657</v>
      </c>
      <c r="J8" s="168">
        <v>10.8</v>
      </c>
      <c r="K8" s="168">
        <v>44</v>
      </c>
      <c r="L8" s="168">
        <v>245</v>
      </c>
      <c r="M8" s="433">
        <f t="shared" si="0"/>
        <v>18</v>
      </c>
    </row>
    <row r="9" spans="1:13" ht="27.75" customHeight="1">
      <c r="A9" s="142" t="s">
        <v>1629</v>
      </c>
      <c r="B9" s="168">
        <v>7</v>
      </c>
      <c r="C9" s="168">
        <v>62</v>
      </c>
      <c r="D9" s="168">
        <v>8.9</v>
      </c>
      <c r="E9" s="168">
        <v>3</v>
      </c>
      <c r="F9" s="168">
        <v>10</v>
      </c>
      <c r="G9" s="433">
        <f>ROUND(E9*100/F9,2)</f>
        <v>30</v>
      </c>
      <c r="H9" s="168">
        <v>14</v>
      </c>
      <c r="I9" s="168">
        <v>74</v>
      </c>
      <c r="J9" s="168">
        <v>1.7</v>
      </c>
      <c r="K9" s="168">
        <v>30</v>
      </c>
      <c r="L9" s="168">
        <v>44</v>
      </c>
      <c r="M9" s="433">
        <f t="shared" si="0"/>
        <v>68.2</v>
      </c>
    </row>
    <row r="10" spans="1:13" ht="20.25" customHeight="1">
      <c r="A10" s="38" t="s">
        <v>1827</v>
      </c>
      <c r="B10" s="32">
        <v>5781</v>
      </c>
      <c r="C10" s="32">
        <v>102098</v>
      </c>
      <c r="D10" s="32">
        <v>17.6</v>
      </c>
      <c r="E10" s="32">
        <v>978</v>
      </c>
      <c r="F10" s="32">
        <v>6759</v>
      </c>
      <c r="G10" s="305">
        <v>14.5</v>
      </c>
      <c r="H10" s="32">
        <v>7072</v>
      </c>
      <c r="I10" s="32">
        <v>125546</v>
      </c>
      <c r="J10" s="32">
        <v>15.6</v>
      </c>
      <c r="K10" s="32">
        <v>986</v>
      </c>
      <c r="L10" s="32">
        <v>8058</v>
      </c>
      <c r="M10" s="305">
        <f t="shared" si="0"/>
        <v>12.2</v>
      </c>
    </row>
    <row r="11" spans="1:13" ht="18" customHeight="1">
      <c r="A11" s="38" t="s">
        <v>1826</v>
      </c>
      <c r="B11" s="32">
        <v>2221</v>
      </c>
      <c r="C11" s="32">
        <v>50537</v>
      </c>
      <c r="D11" s="32">
        <v>22.8</v>
      </c>
      <c r="E11" s="32">
        <v>817</v>
      </c>
      <c r="F11" s="32">
        <v>3038</v>
      </c>
      <c r="G11" s="305">
        <f>ROUND(E11*100/F11,2)</f>
        <v>26.89</v>
      </c>
      <c r="H11" s="32">
        <v>3417</v>
      </c>
      <c r="I11" s="32">
        <v>57694</v>
      </c>
      <c r="J11" s="32">
        <v>13.4</v>
      </c>
      <c r="K11" s="32">
        <v>876</v>
      </c>
      <c r="L11" s="32">
        <v>4293</v>
      </c>
      <c r="M11" s="305">
        <f t="shared" si="0"/>
        <v>20.4</v>
      </c>
    </row>
    <row r="12" spans="1:13" ht="27.75" customHeight="1">
      <c r="A12" s="38" t="s">
        <v>1374</v>
      </c>
      <c r="B12" s="32">
        <v>243</v>
      </c>
      <c r="C12" s="32">
        <v>7329</v>
      </c>
      <c r="D12" s="32">
        <v>30.2</v>
      </c>
      <c r="E12" s="32">
        <v>262</v>
      </c>
      <c r="F12" s="32">
        <v>505</v>
      </c>
      <c r="G12" s="305">
        <f>ROUND(E12*100/F12,2)</f>
        <v>51.88</v>
      </c>
      <c r="H12" s="32">
        <v>481</v>
      </c>
      <c r="I12" s="32">
        <v>12396</v>
      </c>
      <c r="J12" s="32">
        <v>16.4</v>
      </c>
      <c r="K12" s="32">
        <v>274</v>
      </c>
      <c r="L12" s="32">
        <v>755</v>
      </c>
      <c r="M12" s="305">
        <f t="shared" si="0"/>
        <v>36.3</v>
      </c>
    </row>
    <row r="13" spans="1:13" ht="26.25" customHeight="1">
      <c r="A13" s="142" t="s">
        <v>1621</v>
      </c>
      <c r="B13" s="168">
        <v>44</v>
      </c>
      <c r="C13" s="168">
        <v>1090</v>
      </c>
      <c r="D13" s="168">
        <v>24.7</v>
      </c>
      <c r="E13" s="168">
        <v>15</v>
      </c>
      <c r="F13" s="168">
        <v>59</v>
      </c>
      <c r="G13" s="433">
        <v>25.4</v>
      </c>
      <c r="H13" s="168">
        <v>62</v>
      </c>
      <c r="I13" s="168">
        <v>5217</v>
      </c>
      <c r="J13" s="168">
        <v>59.9</v>
      </c>
      <c r="K13" s="168">
        <v>25</v>
      </c>
      <c r="L13" s="168">
        <v>87</v>
      </c>
      <c r="M13" s="433">
        <f t="shared" si="0"/>
        <v>28.7</v>
      </c>
    </row>
    <row r="14" spans="1:13" ht="30.75" customHeight="1">
      <c r="A14" s="713" t="s">
        <v>1622</v>
      </c>
      <c r="B14" s="168">
        <v>190</v>
      </c>
      <c r="C14" s="168">
        <v>6158</v>
      </c>
      <c r="D14" s="168">
        <v>32.4</v>
      </c>
      <c r="E14" s="168">
        <v>232</v>
      </c>
      <c r="F14" s="168">
        <v>422</v>
      </c>
      <c r="G14" s="433">
        <v>54.9</v>
      </c>
      <c r="H14" s="168">
        <v>405</v>
      </c>
      <c r="I14" s="168">
        <v>7075</v>
      </c>
      <c r="J14" s="168">
        <v>10.9</v>
      </c>
      <c r="K14" s="168">
        <v>242</v>
      </c>
      <c r="L14" s="168">
        <v>647</v>
      </c>
      <c r="M14" s="433">
        <f t="shared" si="0"/>
        <v>37.4</v>
      </c>
    </row>
    <row r="15" spans="1:13" ht="27.75" customHeight="1">
      <c r="A15" s="142" t="s">
        <v>1623</v>
      </c>
      <c r="B15" s="168">
        <v>9</v>
      </c>
      <c r="C15" s="168">
        <v>81</v>
      </c>
      <c r="D15" s="168">
        <v>9</v>
      </c>
      <c r="E15" s="168">
        <v>15</v>
      </c>
      <c r="F15" s="168">
        <v>24</v>
      </c>
      <c r="G15" s="433">
        <v>62.5</v>
      </c>
      <c r="H15" s="168">
        <v>14</v>
      </c>
      <c r="I15" s="168">
        <v>104</v>
      </c>
      <c r="J15" s="168">
        <v>4.9</v>
      </c>
      <c r="K15" s="168">
        <v>7</v>
      </c>
      <c r="L15" s="168">
        <v>21</v>
      </c>
      <c r="M15" s="433">
        <f t="shared" si="0"/>
        <v>33.3</v>
      </c>
    </row>
    <row r="16" spans="1:13" ht="29.25" customHeight="1">
      <c r="A16" s="38" t="s">
        <v>1376</v>
      </c>
      <c r="B16" s="32">
        <v>1978</v>
      </c>
      <c r="C16" s="32">
        <v>43208</v>
      </c>
      <c r="D16" s="32">
        <v>21.8</v>
      </c>
      <c r="E16" s="32">
        <v>555</v>
      </c>
      <c r="F16" s="32">
        <v>2533</v>
      </c>
      <c r="G16" s="305">
        <f>ROUND(E16*100/F16,2)</f>
        <v>21.91</v>
      </c>
      <c r="H16" s="32">
        <v>2936</v>
      </c>
      <c r="I16" s="32">
        <v>45298</v>
      </c>
      <c r="J16" s="32">
        <v>14.3</v>
      </c>
      <c r="K16" s="32">
        <v>602</v>
      </c>
      <c r="L16" s="32">
        <v>3538</v>
      </c>
      <c r="M16" s="305">
        <f t="shared" si="0"/>
        <v>17</v>
      </c>
    </row>
    <row r="17" spans="1:13" ht="15" customHeight="1">
      <c r="A17" s="142" t="s">
        <v>1624</v>
      </c>
      <c r="B17" s="168">
        <v>1625</v>
      </c>
      <c r="C17" s="168">
        <v>39906</v>
      </c>
      <c r="D17" s="168">
        <v>24.6</v>
      </c>
      <c r="E17" s="168">
        <v>555</v>
      </c>
      <c r="F17" s="168">
        <v>2180</v>
      </c>
      <c r="G17" s="433">
        <v>25.5</v>
      </c>
      <c r="H17" s="168">
        <v>2565</v>
      </c>
      <c r="I17" s="168">
        <v>41698</v>
      </c>
      <c r="J17" s="168">
        <v>13.2</v>
      </c>
      <c r="K17" s="168">
        <v>602</v>
      </c>
      <c r="L17" s="168">
        <v>3167</v>
      </c>
      <c r="M17" s="433">
        <f t="shared" si="0"/>
        <v>19</v>
      </c>
    </row>
    <row r="18" spans="1:13" ht="42.75" customHeight="1">
      <c r="A18" s="189" t="s">
        <v>1625</v>
      </c>
      <c r="B18" s="168">
        <v>353</v>
      </c>
      <c r="C18" s="168">
        <v>3302</v>
      </c>
      <c r="D18" s="168">
        <v>9.4</v>
      </c>
      <c r="E18" s="168">
        <v>0</v>
      </c>
      <c r="F18" s="168">
        <v>353</v>
      </c>
      <c r="G18" s="433">
        <v>0</v>
      </c>
      <c r="H18" s="168">
        <v>371</v>
      </c>
      <c r="I18" s="168">
        <v>3600</v>
      </c>
      <c r="J18" s="168">
        <v>9.7</v>
      </c>
      <c r="K18" s="168">
        <v>0</v>
      </c>
      <c r="L18" s="168">
        <v>371</v>
      </c>
      <c r="M18" s="433">
        <f t="shared" si="0"/>
        <v>0</v>
      </c>
    </row>
    <row r="19" spans="1:13" ht="18" customHeight="1">
      <c r="A19" s="142" t="s">
        <v>1626</v>
      </c>
      <c r="B19" s="268">
        <v>3560</v>
      </c>
      <c r="C19" s="268">
        <v>51561</v>
      </c>
      <c r="D19" s="268">
        <v>14.5</v>
      </c>
      <c r="E19" s="168">
        <v>27</v>
      </c>
      <c r="F19" s="168">
        <v>3587</v>
      </c>
      <c r="G19" s="433">
        <v>0.75</v>
      </c>
      <c r="H19" s="168">
        <v>3655</v>
      </c>
      <c r="I19" s="168">
        <v>67852</v>
      </c>
      <c r="J19" s="432">
        <v>18</v>
      </c>
      <c r="K19" s="168">
        <v>110</v>
      </c>
      <c r="L19" s="168">
        <v>3765</v>
      </c>
      <c r="M19" s="433">
        <f t="shared" si="0"/>
        <v>2.9</v>
      </c>
    </row>
    <row r="20" spans="1:13" ht="41.25" customHeight="1">
      <c r="A20" s="185" t="s">
        <v>1828</v>
      </c>
      <c r="B20" s="32">
        <v>821</v>
      </c>
      <c r="C20" s="32">
        <v>8685</v>
      </c>
      <c r="D20" s="32">
        <v>10.6</v>
      </c>
      <c r="E20" s="32">
        <v>0</v>
      </c>
      <c r="F20" s="32">
        <v>821</v>
      </c>
      <c r="G20" s="305">
        <v>0</v>
      </c>
      <c r="H20" s="32">
        <v>782</v>
      </c>
      <c r="I20" s="32">
        <v>8252</v>
      </c>
      <c r="J20" s="32">
        <v>10.6</v>
      </c>
      <c r="K20" s="32">
        <v>0</v>
      </c>
      <c r="L20" s="32">
        <v>782</v>
      </c>
      <c r="M20" s="305">
        <f t="shared" si="0"/>
        <v>0</v>
      </c>
    </row>
  </sheetData>
  <sheetProtection/>
  <mergeCells count="4">
    <mergeCell ref="A1:M1"/>
    <mergeCell ref="A2:A3"/>
    <mergeCell ref="B2:G2"/>
    <mergeCell ref="H2:M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4"/>
  <sheetViews>
    <sheetView zoomScalePageLayoutView="0" workbookViewId="0" topLeftCell="A7">
      <selection activeCell="F5" sqref="F5:F14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1.25390625" style="0" customWidth="1"/>
    <col min="4" max="4" width="9.125" style="0" customWidth="1"/>
    <col min="5" max="5" width="7.25390625" style="0" customWidth="1"/>
    <col min="6" max="6" width="9.75390625" style="0" customWidth="1"/>
    <col min="7" max="7" width="8.625" style="0" customWidth="1"/>
    <col min="8" max="8" width="10.75390625" style="0" customWidth="1"/>
    <col min="9" max="9" width="8.875" style="0" customWidth="1"/>
    <col min="10" max="10" width="6.875" style="0" customWidth="1"/>
    <col min="11" max="11" width="10.375" style="0" customWidth="1"/>
  </cols>
  <sheetData>
    <row r="1" spans="1:11" ht="48.75" customHeight="1">
      <c r="A1" s="964" t="s">
        <v>616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</row>
    <row r="2" spans="1:11" ht="19.5" customHeight="1">
      <c r="A2" s="960" t="s">
        <v>75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11" s="166" customFormat="1" ht="21.75" customHeight="1">
      <c r="A3" s="841" t="s">
        <v>52</v>
      </c>
      <c r="B3" s="954">
        <v>2015</v>
      </c>
      <c r="C3" s="955"/>
      <c r="D3" s="955"/>
      <c r="E3" s="955"/>
      <c r="F3" s="956"/>
      <c r="G3" s="954">
        <v>2016</v>
      </c>
      <c r="H3" s="955"/>
      <c r="I3" s="955"/>
      <c r="J3" s="955"/>
      <c r="K3" s="956"/>
    </row>
    <row r="4" spans="1:11" s="167" customFormat="1" ht="47.25" customHeight="1">
      <c r="A4" s="842"/>
      <c r="B4" s="152" t="s">
        <v>71</v>
      </c>
      <c r="C4" s="152" t="s">
        <v>72</v>
      </c>
      <c r="D4" s="152" t="s">
        <v>1375</v>
      </c>
      <c r="E4" s="152" t="s">
        <v>73</v>
      </c>
      <c r="F4" s="152" t="s">
        <v>74</v>
      </c>
      <c r="G4" s="152" t="s">
        <v>71</v>
      </c>
      <c r="H4" s="152" t="s">
        <v>72</v>
      </c>
      <c r="I4" s="152" t="s">
        <v>1375</v>
      </c>
      <c r="J4" s="152" t="s">
        <v>73</v>
      </c>
      <c r="K4" s="152" t="s">
        <v>74</v>
      </c>
    </row>
    <row r="5" spans="1:11" s="74" customFormat="1" ht="34.5" customHeight="1">
      <c r="A5" s="716" t="s">
        <v>450</v>
      </c>
      <c r="B5" s="410">
        <v>769</v>
      </c>
      <c r="C5" s="410">
        <v>7640</v>
      </c>
      <c r="D5" s="411">
        <v>9.9</v>
      </c>
      <c r="E5" s="412">
        <v>2</v>
      </c>
      <c r="F5" s="413">
        <v>0.25</v>
      </c>
      <c r="G5" s="410">
        <v>750</v>
      </c>
      <c r="H5" s="410">
        <v>7159</v>
      </c>
      <c r="I5" s="411">
        <v>9.5</v>
      </c>
      <c r="J5" s="412">
        <v>3</v>
      </c>
      <c r="K5" s="413">
        <v>0.39</v>
      </c>
    </row>
    <row r="6" spans="1:11" s="74" customFormat="1" ht="34.5" customHeight="1">
      <c r="A6" s="38" t="s">
        <v>1827</v>
      </c>
      <c r="B6" s="414">
        <v>7</v>
      </c>
      <c r="C6" s="414">
        <v>166</v>
      </c>
      <c r="D6" s="418">
        <v>23.7</v>
      </c>
      <c r="E6" s="415">
        <v>1</v>
      </c>
      <c r="F6" s="416">
        <v>12.5</v>
      </c>
      <c r="G6" s="414">
        <v>12</v>
      </c>
      <c r="H6" s="414">
        <v>158</v>
      </c>
      <c r="I6" s="418">
        <v>12.2</v>
      </c>
      <c r="J6" s="415">
        <v>1</v>
      </c>
      <c r="K6" s="416">
        <v>7.69</v>
      </c>
    </row>
    <row r="7" spans="1:11" s="74" customFormat="1" ht="34.5" customHeight="1">
      <c r="A7" s="38" t="s">
        <v>1826</v>
      </c>
      <c r="B7" s="414">
        <v>5</v>
      </c>
      <c r="C7" s="414">
        <v>150</v>
      </c>
      <c r="D7" s="418">
        <v>30</v>
      </c>
      <c r="E7" s="415">
        <v>1</v>
      </c>
      <c r="F7" s="416">
        <v>16.66</v>
      </c>
      <c r="G7" s="414">
        <v>10</v>
      </c>
      <c r="H7" s="414">
        <v>144</v>
      </c>
      <c r="I7" s="418">
        <v>13.1</v>
      </c>
      <c r="J7" s="415">
        <v>1</v>
      </c>
      <c r="K7" s="416">
        <v>9.09</v>
      </c>
    </row>
    <row r="8" spans="1:11" s="74" customFormat="1" ht="34.5" customHeight="1">
      <c r="A8" s="38" t="s">
        <v>1374</v>
      </c>
      <c r="B8" s="414">
        <v>5</v>
      </c>
      <c r="C8" s="414">
        <v>150</v>
      </c>
      <c r="D8" s="418">
        <v>30</v>
      </c>
      <c r="E8" s="415">
        <v>1</v>
      </c>
      <c r="F8" s="416">
        <v>16.66</v>
      </c>
      <c r="G8" s="414">
        <v>9</v>
      </c>
      <c r="H8" s="414">
        <v>140</v>
      </c>
      <c r="I8" s="418">
        <v>14</v>
      </c>
      <c r="J8" s="415">
        <v>1</v>
      </c>
      <c r="K8" s="416">
        <v>10</v>
      </c>
    </row>
    <row r="9" spans="1:11" ht="34.5" customHeight="1">
      <c r="A9" s="671" t="s">
        <v>1884</v>
      </c>
      <c r="B9" s="417"/>
      <c r="C9" s="414"/>
      <c r="D9" s="418"/>
      <c r="E9" s="416"/>
      <c r="F9" s="416"/>
      <c r="G9" s="417">
        <v>3</v>
      </c>
      <c r="H9" s="414">
        <v>16</v>
      </c>
      <c r="I9" s="418">
        <v>5.3</v>
      </c>
      <c r="J9" s="416"/>
      <c r="K9" s="416"/>
    </row>
    <row r="10" spans="1:11" ht="34.5" customHeight="1">
      <c r="A10" s="671" t="s">
        <v>1885</v>
      </c>
      <c r="B10" s="417">
        <v>2</v>
      </c>
      <c r="C10" s="414">
        <v>85</v>
      </c>
      <c r="D10" s="418">
        <v>42.5</v>
      </c>
      <c r="E10" s="415"/>
      <c r="F10" s="416"/>
      <c r="G10" s="417">
        <v>1</v>
      </c>
      <c r="H10" s="414">
        <v>40</v>
      </c>
      <c r="I10" s="418">
        <v>20</v>
      </c>
      <c r="J10" s="415">
        <v>1</v>
      </c>
      <c r="K10" s="416">
        <v>50</v>
      </c>
    </row>
    <row r="11" spans="1:11" ht="34.5" customHeight="1">
      <c r="A11" s="671" t="s">
        <v>1886</v>
      </c>
      <c r="B11" s="417">
        <v>3</v>
      </c>
      <c r="C11" s="414">
        <v>65</v>
      </c>
      <c r="D11" s="418">
        <v>21.6</v>
      </c>
      <c r="E11" s="414">
        <v>1</v>
      </c>
      <c r="F11" s="416">
        <v>25</v>
      </c>
      <c r="G11" s="417">
        <v>5</v>
      </c>
      <c r="H11" s="414">
        <v>84</v>
      </c>
      <c r="I11" s="418">
        <v>16.8</v>
      </c>
      <c r="J11" s="414"/>
      <c r="K11" s="416"/>
    </row>
    <row r="12" spans="1:11" s="74" customFormat="1" ht="34.5" customHeight="1">
      <c r="A12" s="38" t="s">
        <v>1376</v>
      </c>
      <c r="B12" s="417"/>
      <c r="C12" s="414"/>
      <c r="D12" s="418"/>
      <c r="E12" s="416"/>
      <c r="F12" s="416"/>
      <c r="G12" s="417">
        <v>1</v>
      </c>
      <c r="H12" s="414">
        <v>14</v>
      </c>
      <c r="I12" s="418">
        <v>14</v>
      </c>
      <c r="J12" s="416"/>
      <c r="K12" s="416"/>
    </row>
    <row r="13" spans="1:11" ht="34.5" customHeight="1">
      <c r="A13" s="142" t="s">
        <v>1624</v>
      </c>
      <c r="B13" s="416"/>
      <c r="C13" s="416"/>
      <c r="D13" s="416"/>
      <c r="E13" s="416"/>
      <c r="F13" s="416"/>
      <c r="G13" s="417">
        <v>1</v>
      </c>
      <c r="H13" s="417">
        <v>14</v>
      </c>
      <c r="I13" s="600">
        <v>14</v>
      </c>
      <c r="J13" s="416"/>
      <c r="K13" s="416"/>
    </row>
    <row r="14" spans="1:11" ht="57" customHeight="1">
      <c r="A14" s="38" t="s">
        <v>1828</v>
      </c>
      <c r="B14" s="417">
        <v>21</v>
      </c>
      <c r="C14" s="414">
        <v>242</v>
      </c>
      <c r="D14" s="418">
        <v>11.5</v>
      </c>
      <c r="E14" s="416"/>
      <c r="F14" s="416"/>
      <c r="G14" s="417">
        <v>24</v>
      </c>
      <c r="H14" s="414">
        <v>304</v>
      </c>
      <c r="I14" s="418">
        <v>12.7</v>
      </c>
      <c r="J14" s="416"/>
      <c r="K14" s="416"/>
    </row>
  </sheetData>
  <sheetProtection/>
  <mergeCells count="5">
    <mergeCell ref="A1:K1"/>
    <mergeCell ref="A2:K2"/>
    <mergeCell ref="A3:A4"/>
    <mergeCell ref="B3:F3"/>
    <mergeCell ref="G3:K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5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9.75390625" style="0" customWidth="1"/>
    <col min="2" max="2" width="9.625" style="0" customWidth="1"/>
    <col min="3" max="3" width="8.875" style="0" customWidth="1"/>
    <col min="4" max="4" width="6.375" style="0" customWidth="1"/>
    <col min="5" max="5" width="8.375" style="0" customWidth="1"/>
    <col min="7" max="7" width="9.625" style="0" customWidth="1"/>
    <col min="8" max="8" width="6.625" style="0" customWidth="1"/>
    <col min="9" max="9" width="8.875" style="0" customWidth="1"/>
    <col min="10" max="10" width="7.25390625" style="0" customWidth="1"/>
    <col min="11" max="11" width="6.125" style="0" customWidth="1"/>
    <col min="12" max="12" width="7.75390625" style="0" customWidth="1"/>
    <col min="13" max="13" width="6.125" style="0" customWidth="1"/>
  </cols>
  <sheetData>
    <row r="1" spans="1:13" ht="15.75" customHeight="1">
      <c r="A1" s="847" t="s">
        <v>1562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</row>
    <row r="2" spans="1:9" ht="5.25" customHeight="1">
      <c r="A2" s="960"/>
      <c r="B2" s="960"/>
      <c r="C2" s="960"/>
      <c r="D2" s="960"/>
      <c r="E2" s="960"/>
      <c r="F2" s="960"/>
      <c r="G2" s="960"/>
      <c r="H2" s="960"/>
      <c r="I2" s="960"/>
    </row>
    <row r="3" spans="1:13" s="166" customFormat="1" ht="30.75" customHeight="1">
      <c r="A3" s="850" t="s">
        <v>76</v>
      </c>
      <c r="B3" s="965" t="s">
        <v>77</v>
      </c>
      <c r="C3" s="965"/>
      <c r="D3" s="965"/>
      <c r="E3" s="965"/>
      <c r="F3" s="965"/>
      <c r="G3" s="965"/>
      <c r="H3" s="965"/>
      <c r="I3" s="965"/>
      <c r="J3" s="965" t="s">
        <v>78</v>
      </c>
      <c r="K3" s="965"/>
      <c r="L3" s="965"/>
      <c r="M3" s="965"/>
    </row>
    <row r="4" spans="1:13" s="166" customFormat="1" ht="15.75" customHeight="1">
      <c r="A4" s="850"/>
      <c r="B4" s="966">
        <v>2015</v>
      </c>
      <c r="C4" s="967"/>
      <c r="D4" s="967"/>
      <c r="E4" s="968"/>
      <c r="F4" s="966">
        <v>2016</v>
      </c>
      <c r="G4" s="967"/>
      <c r="H4" s="967"/>
      <c r="I4" s="968"/>
      <c r="J4" s="969">
        <v>2015</v>
      </c>
      <c r="K4" s="969"/>
      <c r="L4" s="969">
        <v>2016</v>
      </c>
      <c r="M4" s="969"/>
    </row>
    <row r="5" spans="1:13" s="167" customFormat="1" ht="38.25" customHeight="1">
      <c r="A5" s="850"/>
      <c r="B5" s="169" t="s">
        <v>645</v>
      </c>
      <c r="C5" s="171" t="s">
        <v>79</v>
      </c>
      <c r="D5" s="169" t="s">
        <v>1887</v>
      </c>
      <c r="E5" s="170" t="s">
        <v>79</v>
      </c>
      <c r="F5" s="169" t="s">
        <v>645</v>
      </c>
      <c r="G5" s="171" t="s">
        <v>79</v>
      </c>
      <c r="H5" s="169" t="s">
        <v>1887</v>
      </c>
      <c r="I5" s="170" t="s">
        <v>79</v>
      </c>
      <c r="J5" s="169" t="s">
        <v>645</v>
      </c>
      <c r="K5" s="169" t="s">
        <v>80</v>
      </c>
      <c r="L5" s="169" t="s">
        <v>645</v>
      </c>
      <c r="M5" s="169" t="s">
        <v>80</v>
      </c>
    </row>
    <row r="6" spans="1:13" ht="27" customHeight="1">
      <c r="A6" s="717" t="s">
        <v>81</v>
      </c>
      <c r="B6" s="419">
        <v>54167</v>
      </c>
      <c r="C6" s="420">
        <v>100</v>
      </c>
      <c r="D6" s="419">
        <v>4905</v>
      </c>
      <c r="E6" s="420">
        <v>100</v>
      </c>
      <c r="F6" s="419">
        <v>55830</v>
      </c>
      <c r="G6" s="420">
        <v>100</v>
      </c>
      <c r="H6" s="419">
        <v>5803</v>
      </c>
      <c r="I6" s="420">
        <v>100</v>
      </c>
      <c r="J6" s="421">
        <v>639</v>
      </c>
      <c r="K6" s="421">
        <v>18</v>
      </c>
      <c r="L6" s="421">
        <v>643</v>
      </c>
      <c r="M6" s="421">
        <v>22</v>
      </c>
    </row>
    <row r="7" spans="1:13" ht="21" customHeight="1">
      <c r="A7" s="718" t="s">
        <v>82</v>
      </c>
      <c r="B7" s="423">
        <v>320</v>
      </c>
      <c r="C7" s="424">
        <v>0.6</v>
      </c>
      <c r="D7" s="423">
        <v>23</v>
      </c>
      <c r="E7" s="424">
        <v>0.5</v>
      </c>
      <c r="F7" s="423">
        <v>778</v>
      </c>
      <c r="G7" s="424">
        <v>1.4</v>
      </c>
      <c r="H7" s="423">
        <v>25</v>
      </c>
      <c r="I7" s="424">
        <f>ROUND(H7/H6*100,1)</f>
        <v>0.4</v>
      </c>
      <c r="J7" s="422">
        <v>63</v>
      </c>
      <c r="K7" s="422">
        <v>4</v>
      </c>
      <c r="L7" s="422">
        <v>73</v>
      </c>
      <c r="M7" s="422">
        <v>1</v>
      </c>
    </row>
    <row r="8" spans="1:13" ht="21" customHeight="1">
      <c r="A8" s="718" t="s">
        <v>83</v>
      </c>
      <c r="B8" s="423">
        <v>269</v>
      </c>
      <c r="C8" s="425">
        <v>0.5</v>
      </c>
      <c r="D8" s="423">
        <v>5</v>
      </c>
      <c r="E8" s="425">
        <v>0.1</v>
      </c>
      <c r="F8" s="423">
        <v>224</v>
      </c>
      <c r="G8" s="424">
        <v>0.4</v>
      </c>
      <c r="H8" s="423"/>
      <c r="I8" s="424">
        <f>ROUND(H8/H7*100,1)</f>
        <v>0</v>
      </c>
      <c r="J8" s="422"/>
      <c r="K8" s="422"/>
      <c r="L8" s="422"/>
      <c r="M8" s="422"/>
    </row>
    <row r="9" spans="1:13" ht="21" customHeight="1">
      <c r="A9" s="718" t="s">
        <v>84</v>
      </c>
      <c r="B9" s="423">
        <v>3140</v>
      </c>
      <c r="C9" s="424">
        <v>5.8</v>
      </c>
      <c r="D9" s="423">
        <v>181</v>
      </c>
      <c r="E9" s="424">
        <v>3.7</v>
      </c>
      <c r="F9" s="423">
        <v>3524</v>
      </c>
      <c r="G9" s="424">
        <f>ROUND(F9*100/F6,1)</f>
        <v>6.3</v>
      </c>
      <c r="H9" s="423">
        <v>589</v>
      </c>
      <c r="I9" s="424">
        <v>10.1</v>
      </c>
      <c r="J9" s="422"/>
      <c r="K9" s="422"/>
      <c r="L9" s="422"/>
      <c r="M9" s="422"/>
    </row>
    <row r="10" spans="1:13" ht="21" customHeight="1">
      <c r="A10" s="718" t="s">
        <v>85</v>
      </c>
      <c r="B10" s="423">
        <v>1697</v>
      </c>
      <c r="C10" s="424">
        <v>3.1</v>
      </c>
      <c r="D10" s="423">
        <v>1070</v>
      </c>
      <c r="E10" s="424">
        <v>21.8</v>
      </c>
      <c r="F10" s="423">
        <v>1836</v>
      </c>
      <c r="G10" s="424">
        <v>3.4</v>
      </c>
      <c r="H10" s="423">
        <v>1004</v>
      </c>
      <c r="I10" s="424">
        <v>17.3</v>
      </c>
      <c r="J10" s="422">
        <v>4</v>
      </c>
      <c r="K10" s="422">
        <v>1</v>
      </c>
      <c r="L10" s="422">
        <v>3</v>
      </c>
      <c r="M10" s="422"/>
    </row>
    <row r="11" spans="1:13" ht="21" customHeight="1">
      <c r="A11" s="718" t="s">
        <v>86</v>
      </c>
      <c r="B11" s="423">
        <v>964</v>
      </c>
      <c r="C11" s="424">
        <v>1.8</v>
      </c>
      <c r="D11" s="423">
        <v>27</v>
      </c>
      <c r="E11" s="424">
        <v>0.6</v>
      </c>
      <c r="F11" s="423">
        <v>1014</v>
      </c>
      <c r="G11" s="424">
        <v>1.8</v>
      </c>
      <c r="H11" s="423">
        <v>56</v>
      </c>
      <c r="I11" s="424">
        <v>0.9</v>
      </c>
      <c r="J11" s="422">
        <v>7</v>
      </c>
      <c r="K11" s="422"/>
      <c r="L11" s="422">
        <v>28</v>
      </c>
      <c r="M11" s="422"/>
    </row>
    <row r="12" spans="1:13" ht="21" customHeight="1">
      <c r="A12" s="718" t="s">
        <v>87</v>
      </c>
      <c r="B12" s="423">
        <v>4469</v>
      </c>
      <c r="C12" s="424">
        <v>8.3</v>
      </c>
      <c r="D12" s="423">
        <v>289</v>
      </c>
      <c r="E12" s="424">
        <v>5.9</v>
      </c>
      <c r="F12" s="423">
        <v>5015</v>
      </c>
      <c r="G12" s="424">
        <v>8.9</v>
      </c>
      <c r="H12" s="423">
        <v>311</v>
      </c>
      <c r="I12" s="424">
        <v>5.4</v>
      </c>
      <c r="J12" s="422">
        <v>81</v>
      </c>
      <c r="K12" s="422">
        <v>9</v>
      </c>
      <c r="L12" s="422">
        <v>115</v>
      </c>
      <c r="M12" s="422">
        <v>15</v>
      </c>
    </row>
    <row r="13" spans="1:13" ht="21" customHeight="1">
      <c r="A13" s="718" t="s">
        <v>88</v>
      </c>
      <c r="B13" s="423">
        <v>1289</v>
      </c>
      <c r="C13" s="424">
        <v>2.4</v>
      </c>
      <c r="D13" s="423">
        <v>66</v>
      </c>
      <c r="E13" s="424">
        <v>1.3</v>
      </c>
      <c r="F13" s="423">
        <v>1201</v>
      </c>
      <c r="G13" s="424">
        <v>2.2</v>
      </c>
      <c r="H13" s="541">
        <v>33</v>
      </c>
      <c r="I13" s="424">
        <v>0.6</v>
      </c>
      <c r="J13" s="422">
        <v>14</v>
      </c>
      <c r="K13" s="422"/>
      <c r="L13" s="422">
        <v>17</v>
      </c>
      <c r="M13" s="422"/>
    </row>
    <row r="14" spans="1:13" ht="21" customHeight="1">
      <c r="A14" s="718" t="s">
        <v>89</v>
      </c>
      <c r="B14" s="423">
        <v>7489</v>
      </c>
      <c r="C14" s="424">
        <v>13.8</v>
      </c>
      <c r="D14" s="423">
        <v>869</v>
      </c>
      <c r="E14" s="424">
        <v>17.7</v>
      </c>
      <c r="F14" s="423">
        <v>7053</v>
      </c>
      <c r="G14" s="424">
        <v>12.6</v>
      </c>
      <c r="H14" s="423">
        <v>950</v>
      </c>
      <c r="I14" s="424">
        <v>16.4</v>
      </c>
      <c r="J14" s="422">
        <v>271</v>
      </c>
      <c r="K14" s="422">
        <v>3</v>
      </c>
      <c r="L14" s="422">
        <v>287</v>
      </c>
      <c r="M14" s="422">
        <v>6</v>
      </c>
    </row>
    <row r="15" spans="1:13" ht="21" customHeight="1">
      <c r="A15" s="718" t="s">
        <v>90</v>
      </c>
      <c r="B15" s="423">
        <v>847</v>
      </c>
      <c r="C15" s="424">
        <v>1.6</v>
      </c>
      <c r="D15" s="423">
        <v>42</v>
      </c>
      <c r="E15" s="424">
        <v>0.9</v>
      </c>
      <c r="F15" s="423">
        <v>753</v>
      </c>
      <c r="G15" s="424">
        <v>1.3</v>
      </c>
      <c r="H15" s="423">
        <v>24</v>
      </c>
      <c r="I15" s="424">
        <v>0.4</v>
      </c>
      <c r="J15" s="422">
        <v>8</v>
      </c>
      <c r="K15" s="422"/>
      <c r="L15" s="422">
        <v>12</v>
      </c>
      <c r="M15" s="422"/>
    </row>
    <row r="16" spans="1:13" ht="21" customHeight="1">
      <c r="A16" s="718" t="s">
        <v>91</v>
      </c>
      <c r="B16" s="423">
        <v>1284</v>
      </c>
      <c r="C16" s="424">
        <v>2.4</v>
      </c>
      <c r="D16" s="423">
        <v>526</v>
      </c>
      <c r="E16" s="424">
        <v>10.7</v>
      </c>
      <c r="F16" s="423">
        <v>1151</v>
      </c>
      <c r="G16" s="424">
        <v>2.1</v>
      </c>
      <c r="H16" s="423">
        <v>529</v>
      </c>
      <c r="I16" s="424">
        <v>9.1</v>
      </c>
      <c r="J16" s="422">
        <v>2</v>
      </c>
      <c r="K16" s="422"/>
      <c r="L16" s="422">
        <v>2</v>
      </c>
      <c r="M16" s="422"/>
    </row>
    <row r="17" spans="1:13" ht="21" customHeight="1">
      <c r="A17" s="718" t="s">
        <v>92</v>
      </c>
      <c r="B17" s="423"/>
      <c r="C17" s="425"/>
      <c r="D17" s="423"/>
      <c r="E17" s="425"/>
      <c r="F17" s="423">
        <v>6</v>
      </c>
      <c r="G17" s="540">
        <v>0.01</v>
      </c>
      <c r="H17" s="423"/>
      <c r="I17" s="424"/>
      <c r="J17" s="422"/>
      <c r="K17" s="422"/>
      <c r="L17" s="422"/>
      <c r="M17" s="422"/>
    </row>
    <row r="18" spans="1:13" ht="21" customHeight="1">
      <c r="A18" s="718" t="s">
        <v>93</v>
      </c>
      <c r="B18" s="423">
        <v>6515</v>
      </c>
      <c r="C18" s="425">
        <v>12</v>
      </c>
      <c r="D18" s="423">
        <v>7</v>
      </c>
      <c r="E18" s="425">
        <v>0.1</v>
      </c>
      <c r="F18" s="423">
        <v>6509</v>
      </c>
      <c r="G18" s="424">
        <v>11.7</v>
      </c>
      <c r="H18" s="423">
        <v>30</v>
      </c>
      <c r="I18" s="424">
        <v>0.5</v>
      </c>
      <c r="J18" s="422">
        <v>2</v>
      </c>
      <c r="K18" s="422"/>
      <c r="L18" s="422">
        <v>1</v>
      </c>
      <c r="M18" s="422"/>
    </row>
    <row r="19" spans="1:13" ht="21" customHeight="1">
      <c r="A19" s="718" t="s">
        <v>94</v>
      </c>
      <c r="B19" s="423">
        <v>12100</v>
      </c>
      <c r="C19" s="424">
        <v>22.3</v>
      </c>
      <c r="D19" s="423">
        <v>37</v>
      </c>
      <c r="E19" s="424">
        <v>0.8</v>
      </c>
      <c r="F19" s="423">
        <v>12448</v>
      </c>
      <c r="G19" s="424">
        <v>22.3</v>
      </c>
      <c r="H19" s="423">
        <v>43</v>
      </c>
      <c r="I19" s="424">
        <v>0.7</v>
      </c>
      <c r="J19" s="422"/>
      <c r="K19" s="422"/>
      <c r="L19" s="422"/>
      <c r="M19" s="422"/>
    </row>
    <row r="20" spans="1:13" ht="21" customHeight="1">
      <c r="A20" s="718" t="s">
        <v>95</v>
      </c>
      <c r="B20" s="423">
        <v>5243</v>
      </c>
      <c r="C20" s="424">
        <v>9.7</v>
      </c>
      <c r="D20" s="423">
        <v>472</v>
      </c>
      <c r="E20" s="424">
        <v>9.6</v>
      </c>
      <c r="F20" s="423">
        <v>6120</v>
      </c>
      <c r="G20" s="424">
        <v>10.9</v>
      </c>
      <c r="H20" s="423">
        <v>1201</v>
      </c>
      <c r="I20" s="424">
        <v>20.7</v>
      </c>
      <c r="J20" s="422">
        <v>110</v>
      </c>
      <c r="K20" s="422">
        <v>1</v>
      </c>
      <c r="L20" s="422">
        <v>78</v>
      </c>
      <c r="M20" s="422"/>
    </row>
    <row r="21" spans="1:13" ht="21" customHeight="1">
      <c r="A21" s="718" t="s">
        <v>96</v>
      </c>
      <c r="B21" s="423">
        <v>532</v>
      </c>
      <c r="C21" s="425">
        <v>0.9</v>
      </c>
      <c r="D21" s="423"/>
      <c r="E21" s="425"/>
      <c r="F21" s="423">
        <v>567</v>
      </c>
      <c r="G21" s="424">
        <v>1</v>
      </c>
      <c r="H21" s="423">
        <v>4</v>
      </c>
      <c r="I21" s="424">
        <v>0.07</v>
      </c>
      <c r="J21" s="422"/>
      <c r="K21" s="422"/>
      <c r="L21" s="422"/>
      <c r="M21" s="422"/>
    </row>
    <row r="22" spans="1:13" ht="21" customHeight="1">
      <c r="A22" s="718" t="s">
        <v>97</v>
      </c>
      <c r="B22" s="423">
        <v>4288</v>
      </c>
      <c r="C22" s="424">
        <v>7.9</v>
      </c>
      <c r="D22" s="423">
        <v>1046</v>
      </c>
      <c r="E22" s="424">
        <v>21.3</v>
      </c>
      <c r="F22" s="423">
        <v>4573</v>
      </c>
      <c r="G22" s="424">
        <v>8.2</v>
      </c>
      <c r="H22" s="423">
        <v>960</v>
      </c>
      <c r="I22" s="424">
        <v>16.5</v>
      </c>
      <c r="J22" s="422">
        <v>46</v>
      </c>
      <c r="K22" s="422"/>
      <c r="L22" s="422">
        <v>24</v>
      </c>
      <c r="M22" s="422"/>
    </row>
    <row r="23" spans="1:13" ht="21" customHeight="1">
      <c r="A23" s="719" t="s">
        <v>99</v>
      </c>
      <c r="B23" s="423">
        <v>35</v>
      </c>
      <c r="C23" s="424">
        <v>0.1</v>
      </c>
      <c r="D23" s="423"/>
      <c r="E23" s="424"/>
      <c r="F23" s="423">
        <v>13</v>
      </c>
      <c r="G23" s="540">
        <v>0.02</v>
      </c>
      <c r="H23" s="423"/>
      <c r="I23" s="424"/>
      <c r="J23" s="422"/>
      <c r="K23" s="422"/>
      <c r="L23" s="422">
        <v>1</v>
      </c>
      <c r="M23" s="422"/>
    </row>
    <row r="24" spans="1:13" ht="21" customHeight="1">
      <c r="A24" s="719" t="s">
        <v>100</v>
      </c>
      <c r="B24" s="423">
        <v>57</v>
      </c>
      <c r="C24" s="424">
        <v>0.1</v>
      </c>
      <c r="D24" s="423"/>
      <c r="E24" s="424"/>
      <c r="F24" s="423">
        <v>18</v>
      </c>
      <c r="G24" s="540">
        <v>0.03</v>
      </c>
      <c r="H24" s="423"/>
      <c r="I24" s="424"/>
      <c r="J24" s="422">
        <v>4</v>
      </c>
      <c r="K24" s="422"/>
      <c r="L24" s="422">
        <v>2</v>
      </c>
      <c r="M24" s="422"/>
    </row>
    <row r="25" spans="1:13" ht="21" customHeight="1">
      <c r="A25" s="720" t="s">
        <v>98</v>
      </c>
      <c r="B25" s="423">
        <v>3629</v>
      </c>
      <c r="C25" s="426">
        <v>6.7</v>
      </c>
      <c r="D25" s="423">
        <v>245</v>
      </c>
      <c r="E25" s="426">
        <v>4.9</v>
      </c>
      <c r="F25" s="423">
        <v>3027</v>
      </c>
      <c r="G25" s="424">
        <v>5.4</v>
      </c>
      <c r="H25" s="423">
        <v>44</v>
      </c>
      <c r="I25" s="424">
        <v>0.8</v>
      </c>
      <c r="J25" s="422">
        <v>27</v>
      </c>
      <c r="K25" s="422"/>
      <c r="L25" s="422"/>
      <c r="M25" s="422"/>
    </row>
  </sheetData>
  <sheetProtection/>
  <mergeCells count="9">
    <mergeCell ref="A1:M1"/>
    <mergeCell ref="A2:I2"/>
    <mergeCell ref="A3:A5"/>
    <mergeCell ref="B3:I3"/>
    <mergeCell ref="J3:M3"/>
    <mergeCell ref="B4:E4"/>
    <mergeCell ref="F4:I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7"/>
  <sheetViews>
    <sheetView zoomScalePageLayoutView="0" workbookViewId="0" topLeftCell="A1">
      <selection activeCell="H3" sqref="H3:J3"/>
    </sheetView>
  </sheetViews>
  <sheetFormatPr defaultColWidth="9.00390625" defaultRowHeight="12.75"/>
  <cols>
    <col min="1" max="1" width="37.25390625" style="0" customWidth="1"/>
    <col min="2" max="2" width="9.00390625" style="0" customWidth="1"/>
    <col min="3" max="3" width="8.125" style="0" customWidth="1"/>
    <col min="4" max="4" width="7.75390625" style="0" customWidth="1"/>
    <col min="5" max="5" width="9.00390625" style="0" customWidth="1"/>
    <col min="6" max="6" width="8.125" style="0" customWidth="1"/>
    <col min="7" max="7" width="7.75390625" style="0" customWidth="1"/>
    <col min="8" max="8" width="9.00390625" style="0" customWidth="1"/>
    <col min="9" max="9" width="8.125" style="0" customWidth="1"/>
    <col min="10" max="10" width="7.75390625" style="0" customWidth="1"/>
    <col min="11" max="11" width="9.00390625" style="0" customWidth="1"/>
    <col min="12" max="12" width="8.125" style="0" customWidth="1"/>
    <col min="13" max="13" width="7.75390625" style="0" customWidth="1"/>
  </cols>
  <sheetData>
    <row r="1" spans="1:13" ht="24" customHeight="1">
      <c r="A1" s="970" t="s">
        <v>1892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</row>
    <row r="2" spans="1:13" s="166" customFormat="1" ht="18" customHeight="1">
      <c r="A2" s="850" t="s">
        <v>76</v>
      </c>
      <c r="B2" s="848">
        <v>2015</v>
      </c>
      <c r="C2" s="848"/>
      <c r="D2" s="848"/>
      <c r="E2" s="848"/>
      <c r="F2" s="848"/>
      <c r="G2" s="848"/>
      <c r="H2" s="848">
        <v>2016</v>
      </c>
      <c r="I2" s="848"/>
      <c r="J2" s="848"/>
      <c r="K2" s="848"/>
      <c r="L2" s="848"/>
      <c r="M2" s="848"/>
    </row>
    <row r="3" spans="1:13" s="166" customFormat="1" ht="16.5" customHeight="1">
      <c r="A3" s="850"/>
      <c r="B3" s="818" t="s">
        <v>645</v>
      </c>
      <c r="C3" s="818"/>
      <c r="D3" s="818"/>
      <c r="E3" s="818" t="s">
        <v>1889</v>
      </c>
      <c r="F3" s="818"/>
      <c r="G3" s="818"/>
      <c r="H3" s="818" t="s">
        <v>645</v>
      </c>
      <c r="I3" s="818"/>
      <c r="J3" s="818"/>
      <c r="K3" s="818" t="s">
        <v>1889</v>
      </c>
      <c r="L3" s="818"/>
      <c r="M3" s="818"/>
    </row>
    <row r="4" spans="1:13" s="167" customFormat="1" ht="57" customHeight="1">
      <c r="A4" s="850"/>
      <c r="B4" s="36" t="s">
        <v>1890</v>
      </c>
      <c r="C4" s="169" t="s">
        <v>1891</v>
      </c>
      <c r="D4" s="172" t="s">
        <v>1888</v>
      </c>
      <c r="E4" s="36" t="s">
        <v>1890</v>
      </c>
      <c r="F4" s="169" t="s">
        <v>1891</v>
      </c>
      <c r="G4" s="172" t="s">
        <v>1888</v>
      </c>
      <c r="H4" s="36" t="s">
        <v>1890</v>
      </c>
      <c r="I4" s="169" t="s">
        <v>1891</v>
      </c>
      <c r="J4" s="172" t="s">
        <v>1888</v>
      </c>
      <c r="K4" s="36" t="s">
        <v>1890</v>
      </c>
      <c r="L4" s="169" t="s">
        <v>1891</v>
      </c>
      <c r="M4" s="172" t="s">
        <v>1888</v>
      </c>
    </row>
    <row r="5" spans="1:13" ht="21.75" customHeight="1">
      <c r="A5" s="717" t="s">
        <v>81</v>
      </c>
      <c r="B5" s="419">
        <v>54167</v>
      </c>
      <c r="C5" s="721">
        <v>7699</v>
      </c>
      <c r="D5" s="725">
        <v>14.2</v>
      </c>
      <c r="E5" s="419">
        <v>4905</v>
      </c>
      <c r="F5" s="721">
        <v>315</v>
      </c>
      <c r="G5" s="725">
        <v>6.4</v>
      </c>
      <c r="H5" s="419">
        <v>55830</v>
      </c>
      <c r="I5" s="721">
        <v>9213</v>
      </c>
      <c r="J5" s="725">
        <v>16.5</v>
      </c>
      <c r="K5" s="419">
        <v>5803</v>
      </c>
      <c r="L5" s="721">
        <v>376</v>
      </c>
      <c r="M5" s="725">
        <v>6.5</v>
      </c>
    </row>
    <row r="6" spans="1:13" ht="27" customHeight="1">
      <c r="A6" s="718" t="s">
        <v>82</v>
      </c>
      <c r="B6" s="423">
        <v>320</v>
      </c>
      <c r="C6" s="722">
        <v>69</v>
      </c>
      <c r="D6" s="726">
        <v>21.6</v>
      </c>
      <c r="E6" s="423">
        <v>23</v>
      </c>
      <c r="F6" s="727"/>
      <c r="G6" s="727"/>
      <c r="H6" s="423">
        <v>778</v>
      </c>
      <c r="I6" s="722">
        <v>414</v>
      </c>
      <c r="J6" s="726">
        <v>53.2</v>
      </c>
      <c r="K6" s="423">
        <v>25</v>
      </c>
      <c r="L6" s="727"/>
      <c r="M6" s="727"/>
    </row>
    <row r="7" spans="1:13" ht="21" customHeight="1">
      <c r="A7" s="718" t="s">
        <v>83</v>
      </c>
      <c r="B7" s="423">
        <v>269</v>
      </c>
      <c r="C7" s="722"/>
      <c r="D7" s="726"/>
      <c r="E7" s="423">
        <v>5</v>
      </c>
      <c r="F7" s="727"/>
      <c r="G7" s="727"/>
      <c r="H7" s="423">
        <v>224</v>
      </c>
      <c r="I7" s="722">
        <v>159</v>
      </c>
      <c r="J7" s="726">
        <v>71</v>
      </c>
      <c r="K7" s="423"/>
      <c r="L7" s="727"/>
      <c r="M7" s="727"/>
    </row>
    <row r="8" spans="1:13" ht="21" customHeight="1">
      <c r="A8" s="718" t="s">
        <v>84</v>
      </c>
      <c r="B8" s="423">
        <v>3140</v>
      </c>
      <c r="C8" s="723">
        <v>702</v>
      </c>
      <c r="D8" s="726">
        <v>22.4</v>
      </c>
      <c r="E8" s="423">
        <v>181</v>
      </c>
      <c r="F8" s="722">
        <v>23</v>
      </c>
      <c r="G8" s="726">
        <v>12.7</v>
      </c>
      <c r="H8" s="423">
        <v>3524</v>
      </c>
      <c r="I8" s="723">
        <v>359</v>
      </c>
      <c r="J8" s="726">
        <v>10.2</v>
      </c>
      <c r="K8" s="423">
        <v>589</v>
      </c>
      <c r="L8" s="722">
        <v>26</v>
      </c>
      <c r="M8" s="726">
        <v>4.4</v>
      </c>
    </row>
    <row r="9" spans="1:13" ht="21" customHeight="1">
      <c r="A9" s="718" t="s">
        <v>85</v>
      </c>
      <c r="B9" s="423">
        <v>1697</v>
      </c>
      <c r="C9" s="722"/>
      <c r="D9" s="726"/>
      <c r="E9" s="423">
        <v>1070</v>
      </c>
      <c r="F9" s="722"/>
      <c r="G9" s="726"/>
      <c r="H9" s="423">
        <v>1836</v>
      </c>
      <c r="I9" s="722">
        <v>12</v>
      </c>
      <c r="J9" s="726">
        <v>0.7</v>
      </c>
      <c r="K9" s="423">
        <v>1004</v>
      </c>
      <c r="L9" s="727"/>
      <c r="M9" s="726"/>
    </row>
    <row r="10" spans="1:13" ht="21" customHeight="1">
      <c r="A10" s="718" t="s">
        <v>86</v>
      </c>
      <c r="B10" s="423">
        <v>964</v>
      </c>
      <c r="C10" s="723"/>
      <c r="D10" s="726"/>
      <c r="E10" s="423">
        <v>27</v>
      </c>
      <c r="F10" s="722"/>
      <c r="G10" s="726"/>
      <c r="H10" s="423">
        <v>1014</v>
      </c>
      <c r="I10" s="723">
        <v>137</v>
      </c>
      <c r="J10" s="726">
        <v>13.5</v>
      </c>
      <c r="K10" s="423">
        <v>56</v>
      </c>
      <c r="L10" s="722"/>
      <c r="M10" s="726"/>
    </row>
    <row r="11" spans="1:13" ht="21" customHeight="1">
      <c r="A11" s="718" t="s">
        <v>87</v>
      </c>
      <c r="B11" s="423">
        <v>4469</v>
      </c>
      <c r="C11" s="723">
        <v>4460</v>
      </c>
      <c r="D11" s="726">
        <v>99.8</v>
      </c>
      <c r="E11" s="423">
        <v>289</v>
      </c>
      <c r="F11" s="722">
        <v>289</v>
      </c>
      <c r="G11" s="726">
        <v>100</v>
      </c>
      <c r="H11" s="423">
        <v>5015</v>
      </c>
      <c r="I11" s="723">
        <v>5015</v>
      </c>
      <c r="J11" s="726">
        <v>100</v>
      </c>
      <c r="K11" s="423">
        <v>311</v>
      </c>
      <c r="L11" s="722">
        <v>311</v>
      </c>
      <c r="M11" s="726">
        <v>100</v>
      </c>
    </row>
    <row r="12" spans="1:13" ht="21" customHeight="1">
      <c r="A12" s="718" t="s">
        <v>88</v>
      </c>
      <c r="B12" s="423">
        <v>1289</v>
      </c>
      <c r="C12" s="723">
        <v>439</v>
      </c>
      <c r="D12" s="726">
        <v>34.1</v>
      </c>
      <c r="E12" s="423">
        <v>66</v>
      </c>
      <c r="F12" s="722">
        <v>1</v>
      </c>
      <c r="G12" s="726">
        <v>1.5</v>
      </c>
      <c r="H12" s="423">
        <v>1201</v>
      </c>
      <c r="I12" s="723">
        <v>543</v>
      </c>
      <c r="J12" s="726">
        <v>45.2</v>
      </c>
      <c r="K12" s="423">
        <v>33</v>
      </c>
      <c r="L12" s="722"/>
      <c r="M12" s="726"/>
    </row>
    <row r="13" spans="1:13" ht="21" customHeight="1">
      <c r="A13" s="718" t="s">
        <v>89</v>
      </c>
      <c r="B13" s="423">
        <v>7489</v>
      </c>
      <c r="C13" s="723">
        <v>500</v>
      </c>
      <c r="D13" s="726">
        <v>6.7</v>
      </c>
      <c r="E13" s="423">
        <v>869</v>
      </c>
      <c r="F13" s="722"/>
      <c r="G13" s="726"/>
      <c r="H13" s="423">
        <v>7053</v>
      </c>
      <c r="I13" s="723">
        <v>728</v>
      </c>
      <c r="J13" s="726">
        <v>10.3</v>
      </c>
      <c r="K13" s="423">
        <v>950</v>
      </c>
      <c r="L13" s="722">
        <v>6</v>
      </c>
      <c r="M13" s="726">
        <v>0.6</v>
      </c>
    </row>
    <row r="14" spans="1:13" ht="21" customHeight="1">
      <c r="A14" s="718" t="s">
        <v>90</v>
      </c>
      <c r="B14" s="423">
        <v>847</v>
      </c>
      <c r="C14" s="722">
        <v>160</v>
      </c>
      <c r="D14" s="726">
        <v>18.9</v>
      </c>
      <c r="E14" s="423">
        <v>42</v>
      </c>
      <c r="F14" s="722"/>
      <c r="G14" s="726"/>
      <c r="H14" s="423">
        <v>753</v>
      </c>
      <c r="I14" s="722">
        <v>11</v>
      </c>
      <c r="J14" s="726">
        <v>1.5</v>
      </c>
      <c r="K14" s="423">
        <v>24</v>
      </c>
      <c r="L14" s="722"/>
      <c r="M14" s="726"/>
    </row>
    <row r="15" spans="1:13" ht="21" customHeight="1">
      <c r="A15" s="718" t="s">
        <v>91</v>
      </c>
      <c r="B15" s="423">
        <v>1284</v>
      </c>
      <c r="C15" s="723"/>
      <c r="D15" s="726"/>
      <c r="E15" s="423">
        <v>526</v>
      </c>
      <c r="F15" s="722"/>
      <c r="G15" s="726"/>
      <c r="H15" s="423">
        <v>1151</v>
      </c>
      <c r="I15" s="723">
        <v>23</v>
      </c>
      <c r="J15" s="726">
        <v>2</v>
      </c>
      <c r="K15" s="423">
        <v>529</v>
      </c>
      <c r="L15" s="722">
        <v>23</v>
      </c>
      <c r="M15" s="726">
        <v>4.3</v>
      </c>
    </row>
    <row r="16" spans="1:13" ht="27.75" customHeight="1">
      <c r="A16" s="718" t="s">
        <v>92</v>
      </c>
      <c r="B16" s="423"/>
      <c r="C16" s="724"/>
      <c r="D16" s="726"/>
      <c r="E16" s="423"/>
      <c r="F16" s="722"/>
      <c r="G16" s="726"/>
      <c r="H16" s="423">
        <v>6</v>
      </c>
      <c r="I16" s="724"/>
      <c r="J16" s="726"/>
      <c r="K16" s="423"/>
      <c r="L16" s="722"/>
      <c r="M16" s="726"/>
    </row>
    <row r="17" spans="1:13" ht="18" customHeight="1">
      <c r="A17" s="718" t="s">
        <v>93</v>
      </c>
      <c r="B17" s="423">
        <v>6515</v>
      </c>
      <c r="C17" s="723">
        <v>285</v>
      </c>
      <c r="D17" s="726">
        <v>4.4</v>
      </c>
      <c r="E17" s="423">
        <v>7</v>
      </c>
      <c r="F17" s="722"/>
      <c r="G17" s="726"/>
      <c r="H17" s="423">
        <v>6509</v>
      </c>
      <c r="I17" s="723">
        <v>383</v>
      </c>
      <c r="J17" s="726">
        <v>5.9</v>
      </c>
      <c r="K17" s="423">
        <v>30</v>
      </c>
      <c r="L17" s="722"/>
      <c r="M17" s="726"/>
    </row>
    <row r="18" spans="1:13" ht="18" customHeight="1">
      <c r="A18" s="718" t="s">
        <v>94</v>
      </c>
      <c r="B18" s="423">
        <v>12100</v>
      </c>
      <c r="C18" s="724">
        <v>6</v>
      </c>
      <c r="D18" s="728"/>
      <c r="E18" s="423">
        <v>37</v>
      </c>
      <c r="F18" s="722"/>
      <c r="G18" s="726"/>
      <c r="H18" s="423">
        <v>12448</v>
      </c>
      <c r="I18" s="724">
        <v>5</v>
      </c>
      <c r="J18" s="728">
        <v>0</v>
      </c>
      <c r="K18" s="423">
        <v>43</v>
      </c>
      <c r="L18" s="722"/>
      <c r="M18" s="726"/>
    </row>
    <row r="19" spans="1:13" ht="18" customHeight="1">
      <c r="A19" s="718" t="s">
        <v>95</v>
      </c>
      <c r="B19" s="423">
        <v>5243</v>
      </c>
      <c r="C19" s="723">
        <v>567</v>
      </c>
      <c r="D19" s="726">
        <v>10.8</v>
      </c>
      <c r="E19" s="423">
        <v>472</v>
      </c>
      <c r="F19" s="722">
        <v>2</v>
      </c>
      <c r="G19" s="726">
        <v>0.4</v>
      </c>
      <c r="H19" s="423">
        <v>6120</v>
      </c>
      <c r="I19" s="723">
        <v>1126</v>
      </c>
      <c r="J19" s="726">
        <v>18.4</v>
      </c>
      <c r="K19" s="423">
        <v>1201</v>
      </c>
      <c r="L19" s="722">
        <v>10</v>
      </c>
      <c r="M19" s="726">
        <v>0.8</v>
      </c>
    </row>
    <row r="20" spans="1:13" ht="18" customHeight="1">
      <c r="A20" s="718" t="s">
        <v>96</v>
      </c>
      <c r="B20" s="423">
        <v>532</v>
      </c>
      <c r="C20" s="722">
        <v>367</v>
      </c>
      <c r="D20" s="726">
        <v>69</v>
      </c>
      <c r="E20" s="423"/>
      <c r="F20" s="722"/>
      <c r="G20" s="726"/>
      <c r="H20" s="423">
        <v>567</v>
      </c>
      <c r="I20" s="722">
        <v>1</v>
      </c>
      <c r="J20" s="726">
        <v>0.2</v>
      </c>
      <c r="K20" s="423">
        <v>4</v>
      </c>
      <c r="L20" s="722"/>
      <c r="M20" s="726"/>
    </row>
    <row r="21" spans="1:13" ht="21" customHeight="1">
      <c r="A21" s="718" t="s">
        <v>97</v>
      </c>
      <c r="B21" s="423">
        <v>4288</v>
      </c>
      <c r="C21" s="723">
        <v>13</v>
      </c>
      <c r="D21" s="726">
        <v>0.3</v>
      </c>
      <c r="E21" s="423">
        <v>1046</v>
      </c>
      <c r="F21" s="722"/>
      <c r="G21" s="726"/>
      <c r="H21" s="423">
        <v>4573</v>
      </c>
      <c r="I21" s="723">
        <v>294</v>
      </c>
      <c r="J21" s="726">
        <v>6.4</v>
      </c>
      <c r="K21" s="423">
        <v>960</v>
      </c>
      <c r="L21" s="722"/>
      <c r="M21" s="726"/>
    </row>
    <row r="22" spans="1:13" ht="18" customHeight="1">
      <c r="A22" s="718" t="s">
        <v>99</v>
      </c>
      <c r="B22" s="423">
        <v>35</v>
      </c>
      <c r="C22" s="723">
        <v>34</v>
      </c>
      <c r="D22" s="726">
        <v>97.1</v>
      </c>
      <c r="E22" s="423"/>
      <c r="F22" s="722"/>
      <c r="G22" s="726"/>
      <c r="H22" s="423">
        <v>13</v>
      </c>
      <c r="I22" s="723">
        <v>3</v>
      </c>
      <c r="J22" s="726">
        <v>23.1</v>
      </c>
      <c r="K22" s="423"/>
      <c r="L22" s="722"/>
      <c r="M22" s="726"/>
    </row>
    <row r="23" spans="1:13" ht="18" customHeight="1">
      <c r="A23" s="718" t="s">
        <v>100</v>
      </c>
      <c r="B23" s="423">
        <v>57</v>
      </c>
      <c r="C23" s="723">
        <v>50</v>
      </c>
      <c r="D23" s="726">
        <v>87.7</v>
      </c>
      <c r="E23" s="423"/>
      <c r="F23" s="722"/>
      <c r="G23" s="726"/>
      <c r="H23" s="423">
        <v>18</v>
      </c>
      <c r="I23" s="723"/>
      <c r="J23" s="726">
        <v>0</v>
      </c>
      <c r="K23" s="423"/>
      <c r="L23" s="722"/>
      <c r="M23" s="726"/>
    </row>
    <row r="24" spans="1:13" ht="18" customHeight="1">
      <c r="A24" s="720" t="s">
        <v>98</v>
      </c>
      <c r="B24" s="423">
        <v>3629</v>
      </c>
      <c r="C24" s="724">
        <v>47</v>
      </c>
      <c r="D24" s="726">
        <v>1.3</v>
      </c>
      <c r="E24" s="423">
        <v>245</v>
      </c>
      <c r="F24" s="722"/>
      <c r="G24" s="726"/>
      <c r="H24" s="423">
        <v>3027</v>
      </c>
      <c r="I24" s="724"/>
      <c r="J24" s="726">
        <v>0</v>
      </c>
      <c r="K24" s="423">
        <v>44</v>
      </c>
      <c r="L24" s="722"/>
      <c r="M24" s="726"/>
    </row>
    <row r="25" ht="15.75">
      <c r="L25" s="173"/>
    </row>
    <row r="26" ht="15.75">
      <c r="L26" s="173"/>
    </row>
    <row r="27" ht="15.75">
      <c r="L27" s="173"/>
    </row>
  </sheetData>
  <sheetProtection/>
  <mergeCells count="8">
    <mergeCell ref="A1:M1"/>
    <mergeCell ref="A2:A4"/>
    <mergeCell ref="B3:D3"/>
    <mergeCell ref="E3:G3"/>
    <mergeCell ref="B2:G2"/>
    <mergeCell ref="H2:M2"/>
    <mergeCell ref="H3:J3"/>
    <mergeCell ref="K3:M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23"/>
  <sheetViews>
    <sheetView zoomScalePageLayoutView="0" workbookViewId="0" topLeftCell="A1">
      <selection activeCell="D26" sqref="D26"/>
    </sheetView>
  </sheetViews>
  <sheetFormatPr defaultColWidth="8.875" defaultRowHeight="12.75"/>
  <cols>
    <col min="1" max="1" width="35.125" style="31" customWidth="1"/>
    <col min="2" max="2" width="8.625" style="31" customWidth="1"/>
    <col min="3" max="3" width="8.875" style="31" customWidth="1"/>
    <col min="4" max="4" width="7.375" style="31" customWidth="1"/>
    <col min="5" max="5" width="8.875" style="31" customWidth="1"/>
    <col min="6" max="6" width="8.375" style="31" customWidth="1"/>
    <col min="7" max="7" width="8.875" style="31" customWidth="1"/>
    <col min="8" max="8" width="7.25390625" style="31" customWidth="1"/>
    <col min="9" max="9" width="8.75390625" style="31" customWidth="1"/>
    <col min="10" max="10" width="8.25390625" style="31" customWidth="1"/>
    <col min="11" max="11" width="8.75390625" style="31" customWidth="1"/>
    <col min="12" max="12" width="8.25390625" style="31" customWidth="1"/>
    <col min="13" max="13" width="8.875" style="31" customWidth="1"/>
    <col min="14" max="16384" width="8.875" style="31" customWidth="1"/>
  </cols>
  <sheetData>
    <row r="1" spans="1:13" ht="44.25" customHeight="1">
      <c r="A1" s="943" t="s">
        <v>1780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</row>
    <row r="2" spans="1:13" s="94" customFormat="1" ht="33.75" customHeight="1">
      <c r="A2" s="818" t="s">
        <v>618</v>
      </c>
      <c r="B2" s="971" t="s">
        <v>619</v>
      </c>
      <c r="C2" s="972"/>
      <c r="D2" s="972"/>
      <c r="E2" s="973"/>
      <c r="F2" s="971" t="s">
        <v>620</v>
      </c>
      <c r="G2" s="972"/>
      <c r="H2" s="972"/>
      <c r="I2" s="973"/>
      <c r="J2" s="971" t="s">
        <v>621</v>
      </c>
      <c r="K2" s="972"/>
      <c r="L2" s="972"/>
      <c r="M2" s="973"/>
    </row>
    <row r="3" spans="1:13" s="94" customFormat="1" ht="20.25" customHeight="1">
      <c r="A3" s="818"/>
      <c r="B3" s="966">
        <v>2015</v>
      </c>
      <c r="C3" s="968"/>
      <c r="D3" s="966">
        <v>2016</v>
      </c>
      <c r="E3" s="968"/>
      <c r="F3" s="966">
        <v>2015</v>
      </c>
      <c r="G3" s="968"/>
      <c r="H3" s="966">
        <v>2016</v>
      </c>
      <c r="I3" s="968"/>
      <c r="J3" s="966">
        <v>2015</v>
      </c>
      <c r="K3" s="968"/>
      <c r="L3" s="966">
        <v>2016</v>
      </c>
      <c r="M3" s="968"/>
    </row>
    <row r="4" spans="1:13" s="94" customFormat="1" ht="29.25" customHeight="1">
      <c r="A4" s="818"/>
      <c r="B4" s="36" t="s">
        <v>1818</v>
      </c>
      <c r="C4" s="36" t="s">
        <v>1883</v>
      </c>
      <c r="D4" s="36" t="s">
        <v>1818</v>
      </c>
      <c r="E4" s="36" t="s">
        <v>1883</v>
      </c>
      <c r="F4" s="36" t="s">
        <v>1818</v>
      </c>
      <c r="G4" s="36" t="s">
        <v>1883</v>
      </c>
      <c r="H4" s="36" t="s">
        <v>1818</v>
      </c>
      <c r="I4" s="36" t="s">
        <v>1883</v>
      </c>
      <c r="J4" s="36" t="s">
        <v>1818</v>
      </c>
      <c r="K4" s="36" t="s">
        <v>1883</v>
      </c>
      <c r="L4" s="36" t="s">
        <v>1818</v>
      </c>
      <c r="M4" s="36" t="s">
        <v>1883</v>
      </c>
    </row>
    <row r="5" spans="1:13" ht="27" customHeight="1">
      <c r="A5" s="38" t="s">
        <v>444</v>
      </c>
      <c r="B5" s="672">
        <v>54180</v>
      </c>
      <c r="C5" s="673">
        <v>55.9</v>
      </c>
      <c r="D5" s="672">
        <v>62887</v>
      </c>
      <c r="E5" s="673">
        <v>64.4</v>
      </c>
      <c r="F5" s="672">
        <v>27588</v>
      </c>
      <c r="G5" s="673">
        <v>28.5</v>
      </c>
      <c r="H5" s="672">
        <v>39418</v>
      </c>
      <c r="I5" s="673">
        <v>40.4</v>
      </c>
      <c r="J5" s="672">
        <v>18960</v>
      </c>
      <c r="K5" s="673">
        <v>19.6</v>
      </c>
      <c r="L5" s="672">
        <v>15665</v>
      </c>
      <c r="M5" s="673">
        <v>16</v>
      </c>
    </row>
    <row r="6" spans="1:13" ht="15" customHeight="1">
      <c r="A6" s="38" t="s">
        <v>738</v>
      </c>
      <c r="B6" s="672">
        <v>41377</v>
      </c>
      <c r="C6" s="673">
        <v>42.7</v>
      </c>
      <c r="D6" s="672">
        <v>45436</v>
      </c>
      <c r="E6" s="673">
        <v>46.5</v>
      </c>
      <c r="F6" s="672">
        <v>9272</v>
      </c>
      <c r="G6" s="673">
        <v>9.6</v>
      </c>
      <c r="H6" s="672">
        <v>10934</v>
      </c>
      <c r="I6" s="673">
        <v>11.2</v>
      </c>
      <c r="J6" s="672">
        <v>25146</v>
      </c>
      <c r="K6" s="673">
        <v>26</v>
      </c>
      <c r="L6" s="672">
        <v>27715</v>
      </c>
      <c r="M6" s="673">
        <v>28.4</v>
      </c>
    </row>
    <row r="7" spans="1:14" s="668" customFormat="1" ht="15" customHeight="1">
      <c r="A7" s="142" t="s">
        <v>622</v>
      </c>
      <c r="B7" s="672">
        <v>22770</v>
      </c>
      <c r="C7" s="673">
        <v>23.5</v>
      </c>
      <c r="D7" s="672">
        <v>26011</v>
      </c>
      <c r="E7" s="673">
        <v>26.64</v>
      </c>
      <c r="F7" s="672">
        <v>3039</v>
      </c>
      <c r="G7" s="673">
        <v>3.1</v>
      </c>
      <c r="H7" s="672">
        <v>3254</v>
      </c>
      <c r="I7" s="673">
        <v>3.33</v>
      </c>
      <c r="J7" s="672">
        <v>23852</v>
      </c>
      <c r="K7" s="673">
        <v>21.4</v>
      </c>
      <c r="L7" s="672">
        <v>23473</v>
      </c>
      <c r="M7" s="673">
        <v>24.04</v>
      </c>
      <c r="N7" s="667"/>
    </row>
    <row r="8" spans="1:13" ht="15" customHeight="1">
      <c r="A8" s="38" t="s">
        <v>623</v>
      </c>
      <c r="B8" s="672">
        <v>5702</v>
      </c>
      <c r="C8" s="673">
        <v>5.9</v>
      </c>
      <c r="D8" s="672">
        <v>7684</v>
      </c>
      <c r="E8" s="673">
        <v>7.9</v>
      </c>
      <c r="F8" s="672">
        <v>1882</v>
      </c>
      <c r="G8" s="673">
        <v>1.9</v>
      </c>
      <c r="H8" s="672">
        <v>2814</v>
      </c>
      <c r="I8" s="673">
        <v>2.9</v>
      </c>
      <c r="J8" s="672">
        <v>1582</v>
      </c>
      <c r="K8" s="673">
        <v>1.6</v>
      </c>
      <c r="L8" s="672">
        <v>2070</v>
      </c>
      <c r="M8" s="673">
        <v>2.1</v>
      </c>
    </row>
    <row r="9" spans="1:13" ht="42" customHeight="1">
      <c r="A9" s="38" t="s">
        <v>624</v>
      </c>
      <c r="B9" s="672">
        <v>57124</v>
      </c>
      <c r="C9" s="673">
        <v>59</v>
      </c>
      <c r="D9" s="672">
        <v>60918</v>
      </c>
      <c r="E9" s="673">
        <v>62.4</v>
      </c>
      <c r="F9" s="672">
        <v>16036</v>
      </c>
      <c r="G9" s="673">
        <v>16.5</v>
      </c>
      <c r="H9" s="672">
        <v>10762</v>
      </c>
      <c r="I9" s="673">
        <v>11</v>
      </c>
      <c r="J9" s="672">
        <v>36476</v>
      </c>
      <c r="K9" s="673">
        <v>37.6</v>
      </c>
      <c r="L9" s="672">
        <v>34782</v>
      </c>
      <c r="M9" s="673">
        <v>35.6</v>
      </c>
    </row>
    <row r="10" spans="1:13" s="668" customFormat="1" ht="17.25" customHeight="1">
      <c r="A10" s="142" t="s">
        <v>625</v>
      </c>
      <c r="B10" s="674">
        <v>26702</v>
      </c>
      <c r="C10" s="673">
        <v>27.6</v>
      </c>
      <c r="D10" s="674">
        <v>26551</v>
      </c>
      <c r="E10" s="673">
        <v>27.19</v>
      </c>
      <c r="F10" s="528">
        <v>2880</v>
      </c>
      <c r="G10" s="673">
        <v>3</v>
      </c>
      <c r="H10" s="674">
        <v>2292</v>
      </c>
      <c r="I10" s="673">
        <v>2.35</v>
      </c>
      <c r="J10" s="528">
        <v>25495</v>
      </c>
      <c r="K10" s="673">
        <v>26.3</v>
      </c>
      <c r="L10" s="674">
        <v>24716</v>
      </c>
      <c r="M10" s="673">
        <v>25.31</v>
      </c>
    </row>
    <row r="11" spans="1:13" s="668" customFormat="1" ht="17.25" customHeight="1">
      <c r="A11" s="142" t="s">
        <v>1583</v>
      </c>
      <c r="B11" s="674">
        <v>2497</v>
      </c>
      <c r="C11" s="673">
        <v>2.6</v>
      </c>
      <c r="D11" s="674">
        <v>2728</v>
      </c>
      <c r="E11" s="673">
        <v>2.79</v>
      </c>
      <c r="F11" s="528">
        <v>280</v>
      </c>
      <c r="G11" s="673">
        <v>0.3</v>
      </c>
      <c r="H11" s="674">
        <v>180</v>
      </c>
      <c r="I11" s="673">
        <v>0.18</v>
      </c>
      <c r="J11" s="528">
        <v>2210</v>
      </c>
      <c r="K11" s="673">
        <v>2.3</v>
      </c>
      <c r="L11" s="674">
        <v>2441</v>
      </c>
      <c r="M11" s="673">
        <v>2.5</v>
      </c>
    </row>
    <row r="12" spans="1:13" s="668" customFormat="1" ht="17.25" customHeight="1">
      <c r="A12" s="142" t="s">
        <v>1584</v>
      </c>
      <c r="B12" s="674">
        <v>24202</v>
      </c>
      <c r="C12" s="673">
        <v>25</v>
      </c>
      <c r="D12" s="674">
        <v>23101</v>
      </c>
      <c r="E12" s="673">
        <v>23.66</v>
      </c>
      <c r="F12" s="528">
        <v>2598</v>
      </c>
      <c r="G12" s="673">
        <v>0.7</v>
      </c>
      <c r="H12" s="674">
        <v>2035</v>
      </c>
      <c r="I12" s="673">
        <v>2.08</v>
      </c>
      <c r="J12" s="528">
        <v>23312</v>
      </c>
      <c r="K12" s="673">
        <v>24.1</v>
      </c>
      <c r="L12" s="674">
        <v>21653</v>
      </c>
      <c r="M12" s="673">
        <v>22.18</v>
      </c>
    </row>
    <row r="13" spans="1:13" ht="15" customHeight="1">
      <c r="A13" s="38" t="s">
        <v>626</v>
      </c>
      <c r="B13" s="672">
        <v>35597</v>
      </c>
      <c r="C13" s="673">
        <v>36.7</v>
      </c>
      <c r="D13" s="672">
        <v>36494</v>
      </c>
      <c r="E13" s="673">
        <v>37.4</v>
      </c>
      <c r="F13" s="672">
        <v>3672</v>
      </c>
      <c r="G13" s="673">
        <v>3.8</v>
      </c>
      <c r="H13" s="672">
        <v>3522</v>
      </c>
      <c r="I13" s="673">
        <v>3.6</v>
      </c>
      <c r="J13" s="672">
        <v>20547</v>
      </c>
      <c r="K13" s="673">
        <v>21.2</v>
      </c>
      <c r="L13" s="672">
        <v>21377</v>
      </c>
      <c r="M13" s="673">
        <v>21.9</v>
      </c>
    </row>
    <row r="14" spans="1:13" ht="15" customHeight="1">
      <c r="A14" s="38" t="s">
        <v>740</v>
      </c>
      <c r="B14" s="672">
        <v>49866</v>
      </c>
      <c r="C14" s="673">
        <v>51.5</v>
      </c>
      <c r="D14" s="672">
        <v>46148</v>
      </c>
      <c r="E14" s="673">
        <v>47.3</v>
      </c>
      <c r="F14" s="672">
        <v>13924</v>
      </c>
      <c r="G14" s="673">
        <v>14.4</v>
      </c>
      <c r="H14" s="672">
        <v>13125</v>
      </c>
      <c r="I14" s="673">
        <v>13.4</v>
      </c>
      <c r="J14" s="672">
        <v>7678</v>
      </c>
      <c r="K14" s="673">
        <v>7.9</v>
      </c>
      <c r="L14" s="672">
        <v>8308</v>
      </c>
      <c r="M14" s="673">
        <v>8.5</v>
      </c>
    </row>
    <row r="15" spans="1:13" ht="30" customHeight="1">
      <c r="A15" s="38" t="s">
        <v>627</v>
      </c>
      <c r="B15" s="672">
        <v>84288</v>
      </c>
      <c r="C15" s="673">
        <v>87</v>
      </c>
      <c r="D15" s="672">
        <v>80651</v>
      </c>
      <c r="E15" s="673">
        <v>82.6</v>
      </c>
      <c r="F15" s="672">
        <v>22778</v>
      </c>
      <c r="G15" s="673">
        <v>23.5</v>
      </c>
      <c r="H15" s="672">
        <v>22184</v>
      </c>
      <c r="I15" s="673">
        <v>22.7</v>
      </c>
      <c r="J15" s="672">
        <v>14650</v>
      </c>
      <c r="K15" s="673">
        <v>15.1</v>
      </c>
      <c r="L15" s="672">
        <v>14345</v>
      </c>
      <c r="M15" s="673">
        <v>14.7</v>
      </c>
    </row>
    <row r="16" spans="1:13" ht="15.75" customHeight="1">
      <c r="A16" s="38" t="s">
        <v>628</v>
      </c>
      <c r="B16" s="672">
        <v>28213</v>
      </c>
      <c r="C16" s="673">
        <v>29.1</v>
      </c>
      <c r="D16" s="672">
        <v>34974</v>
      </c>
      <c r="E16" s="673">
        <v>35.8</v>
      </c>
      <c r="F16" s="672">
        <v>19103</v>
      </c>
      <c r="G16" s="673">
        <v>19.7</v>
      </c>
      <c r="H16" s="672">
        <v>24808</v>
      </c>
      <c r="I16" s="673">
        <v>25.4</v>
      </c>
      <c r="J16" s="672">
        <v>1921</v>
      </c>
      <c r="K16" s="673">
        <v>2</v>
      </c>
      <c r="L16" s="672">
        <v>2297</v>
      </c>
      <c r="M16" s="673">
        <v>2.4</v>
      </c>
    </row>
    <row r="17" spans="1:13" ht="15.75" customHeight="1">
      <c r="A17" s="38" t="s">
        <v>450</v>
      </c>
      <c r="B17" s="672">
        <v>161212</v>
      </c>
      <c r="C17" s="673">
        <v>166.4</v>
      </c>
      <c r="D17" s="672">
        <v>175637</v>
      </c>
      <c r="E17" s="673">
        <v>179.9</v>
      </c>
      <c r="F17" s="672">
        <v>29974</v>
      </c>
      <c r="G17" s="673">
        <v>30.9</v>
      </c>
      <c r="H17" s="672">
        <v>31561</v>
      </c>
      <c r="I17" s="673">
        <v>32.3</v>
      </c>
      <c r="J17" s="672">
        <v>43605</v>
      </c>
      <c r="K17" s="673">
        <v>45</v>
      </c>
      <c r="L17" s="672">
        <v>59257</v>
      </c>
      <c r="M17" s="673">
        <v>60.7</v>
      </c>
    </row>
    <row r="18" spans="1:13" s="668" customFormat="1" ht="17.25" customHeight="1">
      <c r="A18" s="142" t="s">
        <v>629</v>
      </c>
      <c r="B18" s="674">
        <v>33210</v>
      </c>
      <c r="C18" s="673">
        <v>42</v>
      </c>
      <c r="D18" s="674">
        <v>32470</v>
      </c>
      <c r="E18" s="673">
        <v>40.98</v>
      </c>
      <c r="F18" s="528">
        <v>5157</v>
      </c>
      <c r="G18" s="673">
        <v>6.5</v>
      </c>
      <c r="H18" s="674">
        <v>5778</v>
      </c>
      <c r="I18" s="673">
        <v>7.29</v>
      </c>
      <c r="J18" s="528">
        <v>13269</v>
      </c>
      <c r="K18" s="673">
        <v>16.8</v>
      </c>
      <c r="L18" s="674">
        <v>13755</v>
      </c>
      <c r="M18" s="673">
        <v>17.36</v>
      </c>
    </row>
    <row r="19" spans="1:13" s="668" customFormat="1" ht="17.25" customHeight="1">
      <c r="A19" s="142" t="s">
        <v>1586</v>
      </c>
      <c r="B19" s="674">
        <v>6933</v>
      </c>
      <c r="C19" s="673">
        <v>8.77</v>
      </c>
      <c r="D19" s="674">
        <v>6745</v>
      </c>
      <c r="E19" s="673">
        <v>8.51</v>
      </c>
      <c r="F19" s="528">
        <v>1074</v>
      </c>
      <c r="G19" s="673">
        <v>1.6</v>
      </c>
      <c r="H19" s="674">
        <v>817</v>
      </c>
      <c r="I19" s="673">
        <v>1.03</v>
      </c>
      <c r="J19" s="528">
        <v>3831</v>
      </c>
      <c r="K19" s="673">
        <v>4.8</v>
      </c>
      <c r="L19" s="674">
        <v>3603</v>
      </c>
      <c r="M19" s="673">
        <v>4.55</v>
      </c>
    </row>
    <row r="20" spans="1:13" s="668" customFormat="1" ht="27.75" customHeight="1">
      <c r="A20" s="142" t="s">
        <v>1585</v>
      </c>
      <c r="B20" s="674">
        <v>643</v>
      </c>
      <c r="C20" s="673">
        <v>0.8</v>
      </c>
      <c r="D20" s="674">
        <v>879</v>
      </c>
      <c r="E20" s="673">
        <v>1.1</v>
      </c>
      <c r="F20" s="528">
        <v>643</v>
      </c>
      <c r="G20" s="673">
        <v>0.8</v>
      </c>
      <c r="H20" s="674">
        <v>879</v>
      </c>
      <c r="I20" s="673">
        <v>1.1</v>
      </c>
      <c r="J20" s="528">
        <v>97</v>
      </c>
      <c r="K20" s="673">
        <v>0.1</v>
      </c>
      <c r="L20" s="674">
        <v>101</v>
      </c>
      <c r="M20" s="673">
        <v>0.1</v>
      </c>
    </row>
    <row r="21" spans="1:13" s="668" customFormat="1" ht="33" customHeight="1">
      <c r="A21" s="142" t="s">
        <v>1587</v>
      </c>
      <c r="B21" s="674">
        <v>642</v>
      </c>
      <c r="C21" s="673">
        <v>0.8</v>
      </c>
      <c r="D21" s="674">
        <v>163</v>
      </c>
      <c r="E21" s="673">
        <v>0.2</v>
      </c>
      <c r="F21" s="528">
        <v>642</v>
      </c>
      <c r="G21" s="673">
        <v>0.8</v>
      </c>
      <c r="H21" s="673">
        <v>163</v>
      </c>
      <c r="I21" s="673">
        <v>0.2</v>
      </c>
      <c r="J21" s="528">
        <v>319</v>
      </c>
      <c r="K21" s="673">
        <v>0.4</v>
      </c>
      <c r="L21" s="674">
        <v>11</v>
      </c>
      <c r="M21" s="675">
        <v>0.01</v>
      </c>
    </row>
    <row r="22" spans="1:13" s="668" customFormat="1" ht="21" customHeight="1">
      <c r="A22" s="142" t="s">
        <v>630</v>
      </c>
      <c r="B22" s="674">
        <v>46498</v>
      </c>
      <c r="C22" s="673">
        <v>47.9</v>
      </c>
      <c r="D22" s="674">
        <v>48052</v>
      </c>
      <c r="E22" s="673">
        <v>49.21</v>
      </c>
      <c r="F22" s="528">
        <v>9463</v>
      </c>
      <c r="G22" s="673">
        <v>9.8</v>
      </c>
      <c r="H22" s="674">
        <v>6404</v>
      </c>
      <c r="I22" s="673">
        <v>6.56</v>
      </c>
      <c r="J22" s="528">
        <v>8000</v>
      </c>
      <c r="K22" s="673">
        <v>8.3</v>
      </c>
      <c r="L22" s="674">
        <v>7019</v>
      </c>
      <c r="M22" s="673">
        <v>7.19</v>
      </c>
    </row>
    <row r="23" spans="1:13" s="668" customFormat="1" ht="21" customHeight="1">
      <c r="A23" s="670" t="s">
        <v>1819</v>
      </c>
      <c r="B23" s="674">
        <v>1564</v>
      </c>
      <c r="C23" s="673">
        <v>1.6</v>
      </c>
      <c r="D23" s="674">
        <v>1387</v>
      </c>
      <c r="E23" s="673">
        <v>1.4</v>
      </c>
      <c r="F23" s="528">
        <v>1564</v>
      </c>
      <c r="G23" s="673">
        <v>1.6</v>
      </c>
      <c r="H23" s="674">
        <v>1387</v>
      </c>
      <c r="I23" s="673">
        <v>1.4</v>
      </c>
      <c r="J23" s="528">
        <v>799</v>
      </c>
      <c r="K23" s="673">
        <v>0.8</v>
      </c>
      <c r="L23" s="674">
        <v>233</v>
      </c>
      <c r="M23" s="673">
        <v>0.2</v>
      </c>
    </row>
  </sheetData>
  <sheetProtection/>
  <mergeCells count="11">
    <mergeCell ref="J3:K3"/>
    <mergeCell ref="L3:M3"/>
    <mergeCell ref="A1:M1"/>
    <mergeCell ref="A2:A4"/>
    <mergeCell ref="B2:E2"/>
    <mergeCell ref="F2:I2"/>
    <mergeCell ref="J2:M2"/>
    <mergeCell ref="B3:C3"/>
    <mergeCell ref="D3:E3"/>
    <mergeCell ref="F3:G3"/>
    <mergeCell ref="H3:I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4"/>
  <sheetViews>
    <sheetView zoomScalePageLayoutView="0" workbookViewId="0" topLeftCell="A1">
      <selection activeCell="A5" sqref="A5"/>
    </sheetView>
  </sheetViews>
  <sheetFormatPr defaultColWidth="8.875" defaultRowHeight="12.75"/>
  <cols>
    <col min="1" max="1" width="35.125" style="31" customWidth="1"/>
    <col min="2" max="2" width="8.625" style="31" customWidth="1"/>
    <col min="3" max="3" width="8.875" style="31" customWidth="1"/>
    <col min="4" max="4" width="8.125" style="31" customWidth="1"/>
    <col min="5" max="5" width="8.875" style="31" customWidth="1"/>
    <col min="6" max="6" width="7.75390625" style="31" customWidth="1"/>
    <col min="7" max="7" width="8.875" style="31" customWidth="1"/>
    <col min="8" max="8" width="7.25390625" style="31" customWidth="1"/>
    <col min="9" max="9" width="8.75390625" style="31" customWidth="1"/>
    <col min="10" max="10" width="7.25390625" style="31" customWidth="1"/>
    <col min="11" max="11" width="8.75390625" style="31" customWidth="1"/>
    <col min="12" max="12" width="7.125" style="31" customWidth="1"/>
    <col min="13" max="13" width="8.875" style="31" customWidth="1"/>
    <col min="14" max="16384" width="8.875" style="31" customWidth="1"/>
  </cols>
  <sheetData>
    <row r="1" spans="1:13" ht="39" customHeight="1">
      <c r="A1" s="943" t="s">
        <v>1820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</row>
    <row r="2" spans="1:13" s="94" customFormat="1" ht="29.25" customHeight="1">
      <c r="A2" s="818" t="s">
        <v>618</v>
      </c>
      <c r="B2" s="962" t="s">
        <v>619</v>
      </c>
      <c r="C2" s="974"/>
      <c r="D2" s="974"/>
      <c r="E2" s="963"/>
      <c r="F2" s="962" t="s">
        <v>620</v>
      </c>
      <c r="G2" s="974"/>
      <c r="H2" s="974"/>
      <c r="I2" s="963"/>
      <c r="J2" s="962" t="s">
        <v>621</v>
      </c>
      <c r="K2" s="974"/>
      <c r="L2" s="974"/>
      <c r="M2" s="963"/>
    </row>
    <row r="3" spans="1:13" s="94" customFormat="1" ht="13.5" customHeight="1">
      <c r="A3" s="818"/>
      <c r="B3" s="966">
        <v>2015</v>
      </c>
      <c r="C3" s="968"/>
      <c r="D3" s="966">
        <v>2016</v>
      </c>
      <c r="E3" s="968"/>
      <c r="F3" s="966">
        <v>2015</v>
      </c>
      <c r="G3" s="968"/>
      <c r="H3" s="966">
        <v>2016</v>
      </c>
      <c r="I3" s="968"/>
      <c r="J3" s="966">
        <v>2015</v>
      </c>
      <c r="K3" s="968"/>
      <c r="L3" s="966">
        <v>2016</v>
      </c>
      <c r="M3" s="968"/>
    </row>
    <row r="4" spans="1:13" s="94" customFormat="1" ht="29.25" customHeight="1">
      <c r="A4" s="818"/>
      <c r="B4" s="36" t="s">
        <v>1818</v>
      </c>
      <c r="C4" s="36" t="s">
        <v>1883</v>
      </c>
      <c r="D4" s="36" t="s">
        <v>1818</v>
      </c>
      <c r="E4" s="36" t="s">
        <v>1883</v>
      </c>
      <c r="F4" s="36" t="s">
        <v>1818</v>
      </c>
      <c r="G4" s="36" t="s">
        <v>1883</v>
      </c>
      <c r="H4" s="36" t="s">
        <v>1818</v>
      </c>
      <c r="I4" s="36" t="s">
        <v>1883</v>
      </c>
      <c r="J4" s="36" t="s">
        <v>1818</v>
      </c>
      <c r="K4" s="36" t="s">
        <v>1883</v>
      </c>
      <c r="L4" s="36" t="s">
        <v>1818</v>
      </c>
      <c r="M4" s="36" t="s">
        <v>1883</v>
      </c>
    </row>
    <row r="5" spans="1:13" ht="15" customHeight="1">
      <c r="A5" s="38" t="s">
        <v>454</v>
      </c>
      <c r="B5" s="676">
        <v>337691</v>
      </c>
      <c r="C5" s="677">
        <v>348.5</v>
      </c>
      <c r="D5" s="676">
        <v>412298</v>
      </c>
      <c r="E5" s="677">
        <v>422.2</v>
      </c>
      <c r="F5" s="676">
        <v>310782</v>
      </c>
      <c r="G5" s="677">
        <v>320.7</v>
      </c>
      <c r="H5" s="676">
        <v>373642</v>
      </c>
      <c r="I5" s="677">
        <v>382.7</v>
      </c>
      <c r="J5" s="676">
        <v>15125</v>
      </c>
      <c r="K5" s="677">
        <v>15.6</v>
      </c>
      <c r="L5" s="676">
        <v>16227</v>
      </c>
      <c r="M5" s="677">
        <v>16.6</v>
      </c>
    </row>
    <row r="6" spans="1:13" ht="15.75" customHeight="1">
      <c r="A6" s="671" t="s">
        <v>1779</v>
      </c>
      <c r="B6" s="678">
        <v>3189</v>
      </c>
      <c r="C6" s="677">
        <v>3.3</v>
      </c>
      <c r="D6" s="678">
        <v>4261</v>
      </c>
      <c r="E6" s="677">
        <v>4.4</v>
      </c>
      <c r="F6" s="678">
        <v>3189</v>
      </c>
      <c r="G6" s="677">
        <v>3.3</v>
      </c>
      <c r="H6" s="678">
        <v>4261</v>
      </c>
      <c r="I6" s="677">
        <v>4.4</v>
      </c>
      <c r="J6" s="678">
        <v>1202</v>
      </c>
      <c r="K6" s="677">
        <v>1.2</v>
      </c>
      <c r="L6" s="678">
        <v>1411</v>
      </c>
      <c r="M6" s="677">
        <v>1.4</v>
      </c>
    </row>
    <row r="7" spans="1:13" ht="57" customHeight="1">
      <c r="A7" s="671" t="s">
        <v>1588</v>
      </c>
      <c r="B7" s="678">
        <v>7900</v>
      </c>
      <c r="C7" s="677">
        <v>8.2</v>
      </c>
      <c r="D7" s="678">
        <v>9502</v>
      </c>
      <c r="E7" s="677">
        <v>9.7</v>
      </c>
      <c r="F7" s="678">
        <v>2632</v>
      </c>
      <c r="G7" s="677">
        <v>2.7</v>
      </c>
      <c r="H7" s="678">
        <v>2013</v>
      </c>
      <c r="I7" s="677">
        <v>2.1</v>
      </c>
      <c r="J7" s="678">
        <v>2690</v>
      </c>
      <c r="K7" s="677">
        <v>2.8</v>
      </c>
      <c r="L7" s="678">
        <v>3515</v>
      </c>
      <c r="M7" s="677">
        <v>3.6</v>
      </c>
    </row>
    <row r="8" spans="1:13" ht="29.25" customHeight="1">
      <c r="A8" s="671" t="s">
        <v>1589</v>
      </c>
      <c r="B8" s="678">
        <v>5423</v>
      </c>
      <c r="C8" s="677">
        <v>5.6</v>
      </c>
      <c r="D8" s="678">
        <v>6491</v>
      </c>
      <c r="E8" s="677">
        <v>6.6</v>
      </c>
      <c r="F8" s="678">
        <v>761</v>
      </c>
      <c r="G8" s="677">
        <v>0.8</v>
      </c>
      <c r="H8" s="679">
        <v>575</v>
      </c>
      <c r="I8" s="677">
        <v>0.6</v>
      </c>
      <c r="J8" s="678">
        <v>3612</v>
      </c>
      <c r="K8" s="677">
        <v>3.7</v>
      </c>
      <c r="L8" s="678">
        <v>3725</v>
      </c>
      <c r="M8" s="677">
        <v>3.8</v>
      </c>
    </row>
    <row r="9" spans="1:13" ht="15.75" customHeight="1">
      <c r="A9" s="38" t="s">
        <v>631</v>
      </c>
      <c r="B9" s="676">
        <v>103805</v>
      </c>
      <c r="C9" s="677">
        <v>107.1</v>
      </c>
      <c r="D9" s="676">
        <v>106470</v>
      </c>
      <c r="E9" s="677">
        <v>109</v>
      </c>
      <c r="F9" s="676">
        <v>36518</v>
      </c>
      <c r="G9" s="677">
        <v>37.7</v>
      </c>
      <c r="H9" s="676">
        <v>39526</v>
      </c>
      <c r="I9" s="677">
        <v>40.5</v>
      </c>
      <c r="J9" s="676">
        <v>15720</v>
      </c>
      <c r="K9" s="677">
        <v>16.2</v>
      </c>
      <c r="L9" s="676">
        <v>17467</v>
      </c>
      <c r="M9" s="677">
        <v>17.9</v>
      </c>
    </row>
    <row r="10" spans="1:13" ht="33" customHeight="1">
      <c r="A10" s="142" t="s">
        <v>1821</v>
      </c>
      <c r="B10" s="678">
        <v>4664</v>
      </c>
      <c r="C10" s="677">
        <v>4.8</v>
      </c>
      <c r="D10" s="678">
        <v>4686</v>
      </c>
      <c r="E10" s="677">
        <v>4.8</v>
      </c>
      <c r="F10" s="678">
        <v>394</v>
      </c>
      <c r="G10" s="677">
        <v>0.4</v>
      </c>
      <c r="H10" s="678">
        <v>492</v>
      </c>
      <c r="I10" s="677">
        <v>0.5</v>
      </c>
      <c r="J10" s="678">
        <v>3234</v>
      </c>
      <c r="K10" s="677">
        <v>3.3</v>
      </c>
      <c r="L10" s="678">
        <v>3346</v>
      </c>
      <c r="M10" s="677">
        <v>3.4</v>
      </c>
    </row>
    <row r="11" spans="1:13" ht="14.25" customHeight="1">
      <c r="A11" s="671" t="s">
        <v>1590</v>
      </c>
      <c r="B11" s="678">
        <v>2415</v>
      </c>
      <c r="C11" s="677">
        <v>2.5</v>
      </c>
      <c r="D11" s="678">
        <v>2812</v>
      </c>
      <c r="E11" s="677">
        <v>2.9</v>
      </c>
      <c r="F11" s="678">
        <v>432</v>
      </c>
      <c r="G11" s="677">
        <v>0.4</v>
      </c>
      <c r="H11" s="678">
        <v>499</v>
      </c>
      <c r="I11" s="677">
        <v>0.5</v>
      </c>
      <c r="J11" s="678">
        <v>814</v>
      </c>
      <c r="K11" s="677">
        <v>0.8</v>
      </c>
      <c r="L11" s="678">
        <v>896</v>
      </c>
      <c r="M11" s="677">
        <v>0.9</v>
      </c>
    </row>
    <row r="12" spans="1:13" ht="27.75" customHeight="1">
      <c r="A12" s="671" t="s">
        <v>1591</v>
      </c>
      <c r="B12" s="678">
        <v>3918</v>
      </c>
      <c r="C12" s="677">
        <v>4</v>
      </c>
      <c r="D12" s="678">
        <v>5486</v>
      </c>
      <c r="E12" s="677">
        <v>5.6</v>
      </c>
      <c r="F12" s="678">
        <v>537</v>
      </c>
      <c r="G12" s="677">
        <v>0.6</v>
      </c>
      <c r="H12" s="678">
        <v>740</v>
      </c>
      <c r="I12" s="677">
        <v>0.8</v>
      </c>
      <c r="J12" s="678">
        <v>1062</v>
      </c>
      <c r="K12" s="677">
        <v>1.1</v>
      </c>
      <c r="L12" s="678">
        <v>1201</v>
      </c>
      <c r="M12" s="677">
        <v>1.2</v>
      </c>
    </row>
    <row r="13" spans="1:13" ht="14.25" customHeight="1">
      <c r="A13" s="38" t="s">
        <v>632</v>
      </c>
      <c r="B13" s="676">
        <v>55579</v>
      </c>
      <c r="C13" s="677">
        <v>57.4</v>
      </c>
      <c r="D13" s="676">
        <v>59683</v>
      </c>
      <c r="E13" s="677">
        <v>61.1</v>
      </c>
      <c r="F13" s="676">
        <v>40547</v>
      </c>
      <c r="G13" s="677">
        <v>41.8</v>
      </c>
      <c r="H13" s="676">
        <v>44831</v>
      </c>
      <c r="I13" s="677">
        <v>45.9</v>
      </c>
      <c r="J13" s="676">
        <v>4022</v>
      </c>
      <c r="K13" s="677">
        <v>4.2</v>
      </c>
      <c r="L13" s="676">
        <v>3145</v>
      </c>
      <c r="M13" s="677">
        <v>3.2</v>
      </c>
    </row>
    <row r="14" spans="1:13" ht="26.25" customHeight="1">
      <c r="A14" s="38" t="s">
        <v>633</v>
      </c>
      <c r="B14" s="676">
        <v>113254</v>
      </c>
      <c r="C14" s="677">
        <v>116.9</v>
      </c>
      <c r="D14" s="676">
        <v>100267</v>
      </c>
      <c r="E14" s="677">
        <v>102.7</v>
      </c>
      <c r="F14" s="676">
        <v>27406</v>
      </c>
      <c r="G14" s="677">
        <v>28.3</v>
      </c>
      <c r="H14" s="676">
        <v>28788</v>
      </c>
      <c r="I14" s="677">
        <v>29.5</v>
      </c>
      <c r="J14" s="676">
        <v>11395</v>
      </c>
      <c r="K14" s="677">
        <v>11.8</v>
      </c>
      <c r="L14" s="676">
        <v>8988</v>
      </c>
      <c r="M14" s="677">
        <v>9.2</v>
      </c>
    </row>
    <row r="15" spans="1:13" ht="17.25" customHeight="1">
      <c r="A15" s="38" t="s">
        <v>726</v>
      </c>
      <c r="B15" s="676">
        <v>94314</v>
      </c>
      <c r="C15" s="677">
        <v>97.3</v>
      </c>
      <c r="D15" s="676">
        <v>102097</v>
      </c>
      <c r="E15" s="677">
        <v>104.6</v>
      </c>
      <c r="F15" s="676">
        <v>39672</v>
      </c>
      <c r="G15" s="677">
        <v>40.9</v>
      </c>
      <c r="H15" s="676">
        <v>50217</v>
      </c>
      <c r="I15" s="677">
        <v>51.4</v>
      </c>
      <c r="J15" s="676">
        <v>13122</v>
      </c>
      <c r="K15" s="677">
        <v>13.5</v>
      </c>
      <c r="L15" s="676">
        <v>13258</v>
      </c>
      <c r="M15" s="677">
        <v>13.6</v>
      </c>
    </row>
    <row r="16" spans="1:13" ht="30" customHeight="1">
      <c r="A16" s="38" t="s">
        <v>634</v>
      </c>
      <c r="B16" s="676">
        <v>39738</v>
      </c>
      <c r="C16" s="677">
        <v>170.2</v>
      </c>
      <c r="D16" s="676">
        <v>47836</v>
      </c>
      <c r="E16" s="677">
        <v>205.3</v>
      </c>
      <c r="F16" s="676">
        <v>29379</v>
      </c>
      <c r="G16" s="677">
        <v>125.8</v>
      </c>
      <c r="H16" s="676">
        <v>40799</v>
      </c>
      <c r="I16" s="677">
        <v>175.1</v>
      </c>
      <c r="J16" s="676">
        <v>17579</v>
      </c>
      <c r="K16" s="677">
        <v>75.3</v>
      </c>
      <c r="L16" s="676">
        <v>5041</v>
      </c>
      <c r="M16" s="677">
        <v>21.6</v>
      </c>
    </row>
    <row r="17" spans="1:13" ht="27.75" customHeight="1">
      <c r="A17" s="38" t="s">
        <v>635</v>
      </c>
      <c r="B17" s="676">
        <v>1458</v>
      </c>
      <c r="C17" s="677">
        <v>120.5</v>
      </c>
      <c r="D17" s="676">
        <v>1454</v>
      </c>
      <c r="E17" s="677">
        <v>117.9</v>
      </c>
      <c r="F17" s="676">
        <v>1458</v>
      </c>
      <c r="G17" s="677">
        <v>120.5</v>
      </c>
      <c r="H17" s="676">
        <v>1454</v>
      </c>
      <c r="I17" s="677">
        <v>117.9</v>
      </c>
      <c r="J17" s="676">
        <v>1458</v>
      </c>
      <c r="K17" s="677">
        <v>120.5</v>
      </c>
      <c r="L17" s="680">
        <v>799</v>
      </c>
      <c r="M17" s="677">
        <v>64.8</v>
      </c>
    </row>
    <row r="18" spans="1:13" ht="15" customHeight="1">
      <c r="A18" s="38" t="s">
        <v>636</v>
      </c>
      <c r="B18" s="676">
        <v>8436</v>
      </c>
      <c r="C18" s="677">
        <v>8.7</v>
      </c>
      <c r="D18" s="676">
        <v>10865</v>
      </c>
      <c r="E18" s="677">
        <v>11.1</v>
      </c>
      <c r="F18" s="676">
        <v>3502</v>
      </c>
      <c r="G18" s="677">
        <v>3.6</v>
      </c>
      <c r="H18" s="676">
        <v>3796</v>
      </c>
      <c r="I18" s="677">
        <v>3.9</v>
      </c>
      <c r="J18" s="676">
        <v>2823</v>
      </c>
      <c r="K18" s="677">
        <v>2.9</v>
      </c>
      <c r="L18" s="676">
        <v>2889</v>
      </c>
      <c r="M18" s="677">
        <v>3</v>
      </c>
    </row>
    <row r="19" spans="1:13" ht="15" customHeight="1">
      <c r="A19" s="38" t="s">
        <v>637</v>
      </c>
      <c r="B19" s="676">
        <v>49761</v>
      </c>
      <c r="C19" s="677">
        <v>51.4</v>
      </c>
      <c r="D19" s="676">
        <v>67102</v>
      </c>
      <c r="E19" s="677">
        <v>68.7</v>
      </c>
      <c r="F19" s="676">
        <v>48849</v>
      </c>
      <c r="G19" s="677">
        <v>50.4</v>
      </c>
      <c r="H19" s="676">
        <v>65906</v>
      </c>
      <c r="I19" s="677">
        <v>67.5</v>
      </c>
      <c r="J19" s="676">
        <v>2620</v>
      </c>
      <c r="K19" s="677">
        <v>2.7</v>
      </c>
      <c r="L19" s="680">
        <v>602</v>
      </c>
      <c r="M19" s="677">
        <v>0.6</v>
      </c>
    </row>
    <row r="20" spans="1:13" ht="15" customHeight="1">
      <c r="A20" s="143" t="s">
        <v>311</v>
      </c>
      <c r="B20" s="681">
        <v>1321589</v>
      </c>
      <c r="C20" s="682">
        <v>1363.9</v>
      </c>
      <c r="D20" s="681">
        <v>1458901</v>
      </c>
      <c r="E20" s="682">
        <v>1494.1</v>
      </c>
      <c r="F20" s="681">
        <v>682342</v>
      </c>
      <c r="G20" s="683">
        <v>704.2</v>
      </c>
      <c r="H20" s="681">
        <v>808087</v>
      </c>
      <c r="I20" s="683">
        <v>827.6</v>
      </c>
      <c r="J20" s="681">
        <v>254429</v>
      </c>
      <c r="K20" s="683">
        <v>262.6</v>
      </c>
      <c r="L20" s="681">
        <v>254232</v>
      </c>
      <c r="M20" s="683">
        <v>260.4</v>
      </c>
    </row>
    <row r="21" spans="1:13" ht="15" customHeight="1">
      <c r="A21" s="145" t="s">
        <v>594</v>
      </c>
      <c r="B21" s="681"/>
      <c r="C21" s="682">
        <v>1602.1</v>
      </c>
      <c r="D21" s="669"/>
      <c r="E21" s="669"/>
      <c r="F21" s="681"/>
      <c r="G21" s="682">
        <v>778.9</v>
      </c>
      <c r="H21" s="669"/>
      <c r="I21" s="669"/>
      <c r="J21" s="669"/>
      <c r="K21" s="684"/>
      <c r="L21" s="684"/>
      <c r="M21" s="684"/>
    </row>
    <row r="22" spans="1:13" ht="15" customHeight="1">
      <c r="A22" s="145" t="s">
        <v>1593</v>
      </c>
      <c r="B22" s="681"/>
      <c r="C22" s="682">
        <v>1901.2</v>
      </c>
      <c r="D22" s="669"/>
      <c r="E22" s="669"/>
      <c r="F22" s="681"/>
      <c r="G22" s="682">
        <v>877.7</v>
      </c>
      <c r="H22" s="669"/>
      <c r="I22" s="669"/>
      <c r="J22" s="669"/>
      <c r="K22" s="684"/>
      <c r="L22" s="684"/>
      <c r="M22" s="684"/>
    </row>
    <row r="23" spans="1:13" ht="12" customHeight="1">
      <c r="A23" s="975" t="s">
        <v>1822</v>
      </c>
      <c r="B23" s="975"/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</row>
    <row r="24" spans="1:13" ht="12" customHeight="1">
      <c r="A24" s="976" t="s">
        <v>639</v>
      </c>
      <c r="B24" s="976"/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</row>
  </sheetData>
  <sheetProtection/>
  <mergeCells count="13">
    <mergeCell ref="L3:M3"/>
    <mergeCell ref="A23:M23"/>
    <mergeCell ref="A24:M24"/>
    <mergeCell ref="A1:M1"/>
    <mergeCell ref="A2:A4"/>
    <mergeCell ref="B2:E2"/>
    <mergeCell ref="F2:I2"/>
    <mergeCell ref="J2:M2"/>
    <mergeCell ref="B3:C3"/>
    <mergeCell ref="D3:E3"/>
    <mergeCell ref="F3:G3"/>
    <mergeCell ref="H3:I3"/>
    <mergeCell ref="J3:K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6.75390625" style="636" customWidth="1"/>
    <col min="2" max="4" width="10.75390625" style="636" customWidth="1"/>
    <col min="5" max="5" width="8.125" style="636" customWidth="1"/>
    <col min="6" max="8" width="10.75390625" style="636" customWidth="1"/>
    <col min="9" max="16384" width="9.125" style="636" customWidth="1"/>
  </cols>
  <sheetData>
    <row r="1" spans="1:9" ht="54.75" customHeight="1">
      <c r="A1" s="977" t="s">
        <v>1807</v>
      </c>
      <c r="B1" s="977"/>
      <c r="C1" s="977"/>
      <c r="D1" s="977"/>
      <c r="E1" s="977"/>
      <c r="F1" s="977"/>
      <c r="G1" s="977"/>
      <c r="H1" s="977"/>
      <c r="I1" s="977"/>
    </row>
    <row r="2" spans="1:9" ht="15.75">
      <c r="A2" s="978" t="s">
        <v>612</v>
      </c>
      <c r="B2" s="980">
        <v>2015</v>
      </c>
      <c r="C2" s="981"/>
      <c r="D2" s="981"/>
      <c r="E2" s="982"/>
      <c r="F2" s="980">
        <v>2016</v>
      </c>
      <c r="G2" s="981"/>
      <c r="H2" s="981"/>
      <c r="I2" s="982"/>
    </row>
    <row r="3" spans="1:9" ht="60.75" customHeight="1">
      <c r="A3" s="979"/>
      <c r="B3" s="398" t="s">
        <v>613</v>
      </c>
      <c r="C3" s="398" t="s">
        <v>839</v>
      </c>
      <c r="D3" s="398" t="s">
        <v>840</v>
      </c>
      <c r="E3" s="398" t="s">
        <v>841</v>
      </c>
      <c r="F3" s="398" t="s">
        <v>613</v>
      </c>
      <c r="G3" s="398" t="s">
        <v>839</v>
      </c>
      <c r="H3" s="398" t="s">
        <v>840</v>
      </c>
      <c r="I3" s="398" t="s">
        <v>841</v>
      </c>
    </row>
    <row r="4" spans="1:9" ht="28.5" customHeight="1">
      <c r="A4" s="596" t="s">
        <v>414</v>
      </c>
      <c r="B4" s="642">
        <v>116438</v>
      </c>
      <c r="C4" s="642">
        <v>80335</v>
      </c>
      <c r="D4" s="642">
        <v>75792</v>
      </c>
      <c r="E4" s="642">
        <v>94.3</v>
      </c>
      <c r="F4" s="642">
        <v>124718</v>
      </c>
      <c r="G4" s="642">
        <v>83382</v>
      </c>
      <c r="H4" s="642">
        <v>72931</v>
      </c>
      <c r="I4" s="642">
        <v>87.5</v>
      </c>
    </row>
    <row r="5" spans="1:9" ht="28.5" customHeight="1">
      <c r="A5" s="596" t="s">
        <v>615</v>
      </c>
      <c r="B5" s="642">
        <v>138937</v>
      </c>
      <c r="C5" s="642">
        <v>100086</v>
      </c>
      <c r="D5" s="642">
        <v>100251</v>
      </c>
      <c r="E5" s="642">
        <v>100.2</v>
      </c>
      <c r="F5" s="642">
        <v>146478</v>
      </c>
      <c r="G5" s="642">
        <v>94859</v>
      </c>
      <c r="H5" s="642">
        <v>99714</v>
      </c>
      <c r="I5" s="642">
        <v>105.1</v>
      </c>
    </row>
    <row r="6" spans="1:12" ht="28.5" customHeight="1">
      <c r="A6" s="596" t="s">
        <v>277</v>
      </c>
      <c r="B6" s="642">
        <v>255375</v>
      </c>
      <c r="C6" s="642">
        <v>180421</v>
      </c>
      <c r="D6" s="642">
        <v>176043</v>
      </c>
      <c r="E6" s="642">
        <v>97.5</v>
      </c>
      <c r="F6" s="644">
        <f>SUM(F4+F5)</f>
        <v>271196</v>
      </c>
      <c r="G6" s="642">
        <f>SUM(G4+G5)</f>
        <v>178241</v>
      </c>
      <c r="H6" s="642">
        <f>SUM(H4+H5)</f>
        <v>172645</v>
      </c>
      <c r="I6" s="642">
        <v>96.9</v>
      </c>
      <c r="L6" s="637"/>
    </row>
    <row r="7" spans="6:7" ht="36" customHeight="1">
      <c r="F7" s="539"/>
      <c r="G7" s="638"/>
    </row>
    <row r="8" spans="1:9" s="639" customFormat="1" ht="62.25" customHeight="1">
      <c r="A8" s="977" t="s">
        <v>1777</v>
      </c>
      <c r="B8" s="977"/>
      <c r="C8" s="977"/>
      <c r="D8" s="977"/>
      <c r="E8" s="977"/>
      <c r="F8" s="977"/>
      <c r="G8" s="977"/>
      <c r="H8" s="977"/>
      <c r="I8" s="977"/>
    </row>
    <row r="9" spans="1:9" s="639" customFormat="1" ht="21" customHeight="1">
      <c r="A9" s="978" t="s">
        <v>612</v>
      </c>
      <c r="B9" s="980">
        <v>2015</v>
      </c>
      <c r="C9" s="981"/>
      <c r="D9" s="981"/>
      <c r="E9" s="982"/>
      <c r="F9" s="980">
        <v>2016</v>
      </c>
      <c r="G9" s="981"/>
      <c r="H9" s="981"/>
      <c r="I9" s="982"/>
    </row>
    <row r="10" spans="1:9" s="639" customFormat="1" ht="60.75" customHeight="1">
      <c r="A10" s="979"/>
      <c r="B10" s="398" t="s">
        <v>613</v>
      </c>
      <c r="C10" s="398" t="s">
        <v>839</v>
      </c>
      <c r="D10" s="398" t="s">
        <v>840</v>
      </c>
      <c r="E10" s="398" t="s">
        <v>841</v>
      </c>
      <c r="F10" s="398" t="s">
        <v>613</v>
      </c>
      <c r="G10" s="398" t="s">
        <v>839</v>
      </c>
      <c r="H10" s="398" t="s">
        <v>840</v>
      </c>
      <c r="I10" s="398" t="s">
        <v>841</v>
      </c>
    </row>
    <row r="11" spans="1:9" s="639" customFormat="1" ht="27.75" customHeight="1">
      <c r="A11" s="635" t="s">
        <v>614</v>
      </c>
      <c r="B11" s="640">
        <v>229683</v>
      </c>
      <c r="C11" s="641">
        <v>17778</v>
      </c>
      <c r="D11" s="640">
        <v>17867</v>
      </c>
      <c r="E11" s="642">
        <v>100.5</v>
      </c>
      <c r="F11" s="641">
        <v>251906</v>
      </c>
      <c r="G11" s="641">
        <v>17534</v>
      </c>
      <c r="H11" s="641">
        <v>16396</v>
      </c>
      <c r="I11" s="642">
        <v>93.5</v>
      </c>
    </row>
    <row r="12" spans="1:9" s="639" customFormat="1" ht="27.75" customHeight="1">
      <c r="A12" s="635" t="s">
        <v>279</v>
      </c>
      <c r="B12" s="643">
        <v>270658</v>
      </c>
      <c r="C12" s="642">
        <v>21574</v>
      </c>
      <c r="D12" s="643">
        <v>22743</v>
      </c>
      <c r="E12" s="642">
        <v>105.4</v>
      </c>
      <c r="F12" s="641">
        <v>311143</v>
      </c>
      <c r="G12" s="641">
        <v>21405</v>
      </c>
      <c r="H12" s="641">
        <v>22280</v>
      </c>
      <c r="I12" s="642">
        <v>104.1</v>
      </c>
    </row>
    <row r="13" spans="1:9" s="639" customFormat="1" ht="27.75" customHeight="1">
      <c r="A13" s="635" t="s">
        <v>277</v>
      </c>
      <c r="B13" s="642">
        <v>500341</v>
      </c>
      <c r="C13" s="642">
        <v>39352</v>
      </c>
      <c r="D13" s="642">
        <v>40610</v>
      </c>
      <c r="E13" s="642">
        <v>103.2</v>
      </c>
      <c r="F13" s="642">
        <v>563049</v>
      </c>
      <c r="G13" s="642">
        <v>38939</v>
      </c>
      <c r="H13" s="642">
        <v>38676</v>
      </c>
      <c r="I13" s="642">
        <v>99.3</v>
      </c>
    </row>
  </sheetData>
  <sheetProtection/>
  <mergeCells count="8">
    <mergeCell ref="A1:I1"/>
    <mergeCell ref="A2:A3"/>
    <mergeCell ref="B2:E2"/>
    <mergeCell ref="F2:I2"/>
    <mergeCell ref="A8:I8"/>
    <mergeCell ref="A9:A10"/>
    <mergeCell ref="B9:E9"/>
    <mergeCell ref="F9:I9"/>
  </mergeCells>
  <printOptions horizontalCentered="1" vertic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7" sqref="B17"/>
    </sheetView>
  </sheetViews>
  <sheetFormatPr defaultColWidth="3.75390625" defaultRowHeight="12.75"/>
  <cols>
    <col min="1" max="1" width="83.875" style="1" customWidth="1"/>
    <col min="2" max="2" width="6.875" style="799" customWidth="1"/>
    <col min="3" max="16384" width="3.75390625" style="1" customWidth="1"/>
  </cols>
  <sheetData>
    <row r="1" spans="1:2" ht="31.5" customHeight="1">
      <c r="A1" s="505" t="s">
        <v>1149</v>
      </c>
      <c r="B1" s="794" t="s">
        <v>1150</v>
      </c>
    </row>
    <row r="2" spans="1:2" ht="32.25" customHeight="1">
      <c r="A2" s="9" t="s">
        <v>1151</v>
      </c>
      <c r="B2" s="795"/>
    </row>
    <row r="3" spans="1:2" ht="30" customHeight="1">
      <c r="A3" s="792" t="s">
        <v>1959</v>
      </c>
      <c r="B3" s="796">
        <v>4</v>
      </c>
    </row>
    <row r="4" spans="1:2" ht="37.5" customHeight="1">
      <c r="A4" s="792" t="s">
        <v>1960</v>
      </c>
      <c r="B4" s="796">
        <v>15</v>
      </c>
    </row>
    <row r="5" spans="1:2" ht="30" customHeight="1">
      <c r="A5" s="791" t="s">
        <v>1961</v>
      </c>
      <c r="B5" s="796">
        <v>15</v>
      </c>
    </row>
    <row r="6" spans="1:2" ht="30" customHeight="1">
      <c r="A6" s="791" t="s">
        <v>1962</v>
      </c>
      <c r="B6" s="796">
        <v>20</v>
      </c>
    </row>
    <row r="7" spans="1:2" ht="61.5" customHeight="1">
      <c r="A7" s="791" t="s">
        <v>1963</v>
      </c>
      <c r="B7" s="796">
        <v>26</v>
      </c>
    </row>
    <row r="8" spans="1:2" ht="30" customHeight="1">
      <c r="A8" s="792" t="s">
        <v>1964</v>
      </c>
      <c r="B8" s="796">
        <v>36</v>
      </c>
    </row>
    <row r="9" spans="1:2" ht="30" customHeight="1">
      <c r="A9" s="792" t="s">
        <v>1967</v>
      </c>
      <c r="B9" s="796">
        <v>38</v>
      </c>
    </row>
    <row r="10" spans="1:2" ht="30" customHeight="1">
      <c r="A10" s="792" t="s">
        <v>1965</v>
      </c>
      <c r="B10" s="796">
        <v>43</v>
      </c>
    </row>
    <row r="11" spans="1:2" ht="51.75" customHeight="1">
      <c r="A11" s="9" t="s">
        <v>1152</v>
      </c>
      <c r="B11" s="795"/>
    </row>
    <row r="12" spans="1:2" ht="30" customHeight="1">
      <c r="A12" s="792" t="s">
        <v>1153</v>
      </c>
      <c r="B12" s="797">
        <v>49</v>
      </c>
    </row>
    <row r="13" spans="1:2" ht="30" customHeight="1">
      <c r="A13" s="792" t="s">
        <v>1154</v>
      </c>
      <c r="B13" s="796">
        <v>63</v>
      </c>
    </row>
    <row r="14" spans="1:2" ht="30" customHeight="1">
      <c r="A14" s="792" t="s">
        <v>1155</v>
      </c>
      <c r="B14" s="796">
        <v>67</v>
      </c>
    </row>
    <row r="15" spans="1:2" ht="30" customHeight="1">
      <c r="A15" s="792" t="s">
        <v>1156</v>
      </c>
      <c r="B15" s="796">
        <v>69</v>
      </c>
    </row>
    <row r="16" spans="1:2" ht="30" customHeight="1">
      <c r="A16" s="792" t="s">
        <v>1157</v>
      </c>
      <c r="B16" s="798">
        <v>76</v>
      </c>
    </row>
    <row r="17" spans="1:2" ht="30" customHeight="1">
      <c r="A17" s="792" t="s">
        <v>1158</v>
      </c>
      <c r="B17" s="796">
        <v>82</v>
      </c>
    </row>
    <row r="18" spans="1:2" ht="30" customHeight="1">
      <c r="A18" s="792" t="s">
        <v>1159</v>
      </c>
      <c r="B18" s="796">
        <v>89</v>
      </c>
    </row>
    <row r="19" spans="1:2" ht="30" customHeight="1">
      <c r="A19" s="792" t="s">
        <v>1160</v>
      </c>
      <c r="B19" s="796">
        <v>90</v>
      </c>
    </row>
    <row r="20" spans="1:2" ht="30" customHeight="1">
      <c r="A20" s="792" t="s">
        <v>1161</v>
      </c>
      <c r="B20" s="796">
        <v>92</v>
      </c>
    </row>
    <row r="21" spans="1:2" ht="30" customHeight="1">
      <c r="A21" s="792" t="s">
        <v>1162</v>
      </c>
      <c r="B21" s="796">
        <v>97</v>
      </c>
    </row>
  </sheetData>
  <sheetProtection/>
  <hyperlinks>
    <hyperlink ref="B13" location="'63'!A1" display="'63'!A1"/>
    <hyperlink ref="B14" location="'67'!A1" display="'67'!A1"/>
    <hyperlink ref="B15" location="'69'!A1" display="'69'!A1"/>
    <hyperlink ref="B16" location="'76'!A1" display="'76'!A1"/>
    <hyperlink ref="B17" location="'82'!A1" display="'82'!A1"/>
    <hyperlink ref="B18" location="'89'!A1" display="'89'!A1"/>
    <hyperlink ref="B19" location="'90'!A1" display="'90'!A1"/>
    <hyperlink ref="B20" location="'92'!A1" display="'92'!A1"/>
    <hyperlink ref="B21" location="'97'!A1" display="'97'!A1"/>
    <hyperlink ref="B3" location="'4'!A1" display="'4'!A1"/>
    <hyperlink ref="B4" location="'15'!A1" display="'15'!A1"/>
    <hyperlink ref="B5" location="'15'!A1" display="'15'!A1"/>
    <hyperlink ref="B6" location="'20'!A1" display="'20'!A1"/>
    <hyperlink ref="B7" location="'26'!A1" display="'26'!A1"/>
    <hyperlink ref="B8" location="'36'!A1" display="'36'!A1"/>
    <hyperlink ref="B9" location="'38'!A1" display="'38'!A1"/>
    <hyperlink ref="B10" location="'43'!A1" display="'43'!A1"/>
    <hyperlink ref="B12" location="'49'!A1" display="'49'!A1"/>
  </hyperlink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7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6.75390625" style="636" customWidth="1"/>
    <col min="2" max="2" width="9.00390625" style="636" customWidth="1"/>
    <col min="3" max="3" width="8.875" style="636" customWidth="1"/>
    <col min="4" max="4" width="8.625" style="636" customWidth="1"/>
    <col min="5" max="5" width="8.00390625" style="636" customWidth="1"/>
    <col min="6" max="6" width="7.75390625" style="636" customWidth="1"/>
    <col min="7" max="7" width="9.125" style="636" customWidth="1"/>
    <col min="8" max="16384" width="9.125" style="636" customWidth="1"/>
  </cols>
  <sheetData>
    <row r="1" spans="1:7" ht="45.75" customHeight="1">
      <c r="A1" s="977" t="s">
        <v>1775</v>
      </c>
      <c r="B1" s="977"/>
      <c r="C1" s="977"/>
      <c r="D1" s="977"/>
      <c r="E1" s="977"/>
      <c r="F1" s="977"/>
      <c r="G1" s="977"/>
    </row>
    <row r="2" spans="1:7" ht="22.5" customHeight="1">
      <c r="A2" s="983" t="s">
        <v>1607</v>
      </c>
      <c r="B2" s="984">
        <v>2015</v>
      </c>
      <c r="C2" s="984"/>
      <c r="D2" s="984"/>
      <c r="E2" s="984">
        <v>2016</v>
      </c>
      <c r="F2" s="984"/>
      <c r="G2" s="984"/>
    </row>
    <row r="3" spans="1:7" ht="55.5" customHeight="1">
      <c r="A3" s="983"/>
      <c r="B3" s="597" t="s">
        <v>1817</v>
      </c>
      <c r="C3" s="597" t="s">
        <v>1816</v>
      </c>
      <c r="D3" s="597" t="s">
        <v>1814</v>
      </c>
      <c r="E3" s="597" t="s">
        <v>1817</v>
      </c>
      <c r="F3" s="597" t="s">
        <v>1816</v>
      </c>
      <c r="G3" s="597" t="s">
        <v>1815</v>
      </c>
    </row>
    <row r="4" spans="1:7" ht="36.75" customHeight="1">
      <c r="A4" s="137" t="s">
        <v>847</v>
      </c>
      <c r="B4" s="647">
        <v>169</v>
      </c>
      <c r="C4" s="647">
        <v>2</v>
      </c>
      <c r="D4" s="647">
        <v>62</v>
      </c>
      <c r="E4" s="647">
        <v>220</v>
      </c>
      <c r="F4" s="647">
        <v>4</v>
      </c>
      <c r="G4" s="647">
        <v>68</v>
      </c>
    </row>
    <row r="5" spans="1:7" ht="22.5" customHeight="1">
      <c r="A5" s="653" t="s">
        <v>866</v>
      </c>
      <c r="B5" s="648">
        <v>25</v>
      </c>
      <c r="C5" s="648">
        <v>1</v>
      </c>
      <c r="D5" s="648">
        <v>7</v>
      </c>
      <c r="E5" s="648">
        <v>56</v>
      </c>
      <c r="F5" s="648">
        <v>2</v>
      </c>
      <c r="G5" s="648">
        <v>13</v>
      </c>
    </row>
    <row r="6" spans="1:7" ht="24" customHeight="1">
      <c r="A6" s="137" t="s">
        <v>445</v>
      </c>
      <c r="B6" s="647">
        <v>600</v>
      </c>
      <c r="C6" s="647">
        <v>81</v>
      </c>
      <c r="D6" s="647">
        <v>168</v>
      </c>
      <c r="E6" s="647">
        <v>587</v>
      </c>
      <c r="F6" s="647">
        <v>111</v>
      </c>
      <c r="G6" s="647">
        <v>342</v>
      </c>
    </row>
    <row r="7" spans="1:7" ht="49.5" customHeight="1">
      <c r="A7" s="137" t="s">
        <v>848</v>
      </c>
      <c r="B7" s="647">
        <v>941</v>
      </c>
      <c r="C7" s="647">
        <v>369</v>
      </c>
      <c r="D7" s="647">
        <v>226</v>
      </c>
      <c r="E7" s="647">
        <v>621</v>
      </c>
      <c r="F7" s="647">
        <v>333</v>
      </c>
      <c r="G7" s="647">
        <v>267</v>
      </c>
    </row>
    <row r="8" spans="1:7" s="649" customFormat="1" ht="24" customHeight="1">
      <c r="A8" s="653" t="s">
        <v>1808</v>
      </c>
      <c r="B8" s="648">
        <v>752</v>
      </c>
      <c r="C8" s="648">
        <v>228</v>
      </c>
      <c r="D8" s="648">
        <v>178</v>
      </c>
      <c r="E8" s="648">
        <v>524</v>
      </c>
      <c r="F8" s="648">
        <v>299</v>
      </c>
      <c r="G8" s="648">
        <v>165</v>
      </c>
    </row>
    <row r="9" spans="1:7" ht="46.5" customHeight="1">
      <c r="A9" s="137" t="s">
        <v>849</v>
      </c>
      <c r="B9" s="647">
        <v>15075</v>
      </c>
      <c r="C9" s="647">
        <v>5598</v>
      </c>
      <c r="D9" s="647">
        <v>3174</v>
      </c>
      <c r="E9" s="647">
        <v>11642</v>
      </c>
      <c r="F9" s="647">
        <v>4904</v>
      </c>
      <c r="G9" s="647">
        <v>3375</v>
      </c>
    </row>
    <row r="10" spans="1:7" s="649" customFormat="1" ht="18" customHeight="1">
      <c r="A10" s="653" t="s">
        <v>869</v>
      </c>
      <c r="B10" s="648">
        <v>1886</v>
      </c>
      <c r="C10" s="648">
        <v>334</v>
      </c>
      <c r="D10" s="648">
        <v>546</v>
      </c>
      <c r="E10" s="648">
        <v>2063</v>
      </c>
      <c r="F10" s="648">
        <v>373</v>
      </c>
      <c r="G10" s="648">
        <v>1012</v>
      </c>
    </row>
    <row r="11" spans="1:7" s="649" customFormat="1" ht="18" customHeight="1">
      <c r="A11" s="653" t="s">
        <v>1809</v>
      </c>
      <c r="B11" s="648">
        <v>7380</v>
      </c>
      <c r="C11" s="648">
        <v>2561</v>
      </c>
      <c r="D11" s="648">
        <v>1676</v>
      </c>
      <c r="E11" s="648">
        <v>4692</v>
      </c>
      <c r="F11" s="648">
        <v>2347</v>
      </c>
      <c r="G11" s="648">
        <v>1623</v>
      </c>
    </row>
    <row r="12" spans="1:7" ht="18" customHeight="1">
      <c r="A12" s="137" t="s">
        <v>740</v>
      </c>
      <c r="B12" s="647">
        <v>3239</v>
      </c>
      <c r="C12" s="647">
        <v>1047</v>
      </c>
      <c r="D12" s="647">
        <v>591</v>
      </c>
      <c r="E12" s="647">
        <v>3637</v>
      </c>
      <c r="F12" s="647">
        <v>541</v>
      </c>
      <c r="G12" s="647">
        <v>430</v>
      </c>
    </row>
    <row r="13" spans="1:7" ht="28.5" customHeight="1">
      <c r="A13" s="137" t="s">
        <v>850</v>
      </c>
      <c r="B13" s="647">
        <v>3000</v>
      </c>
      <c r="C13" s="647">
        <v>978</v>
      </c>
      <c r="D13" s="647">
        <v>796</v>
      </c>
      <c r="E13" s="647">
        <v>2569</v>
      </c>
      <c r="F13" s="647">
        <v>1012</v>
      </c>
      <c r="G13" s="647">
        <v>1392</v>
      </c>
    </row>
    <row r="14" spans="1:7" ht="19.5" customHeight="1">
      <c r="A14" s="137" t="s">
        <v>450</v>
      </c>
      <c r="B14" s="647">
        <v>36627</v>
      </c>
      <c r="C14" s="647">
        <v>11504</v>
      </c>
      <c r="D14" s="647">
        <v>7439</v>
      </c>
      <c r="E14" s="647">
        <v>35378</v>
      </c>
      <c r="F14" s="647">
        <v>4016</v>
      </c>
      <c r="G14" s="647">
        <v>13962</v>
      </c>
    </row>
    <row r="15" spans="1:7" s="649" customFormat="1" ht="45" customHeight="1">
      <c r="A15" s="653" t="s">
        <v>1813</v>
      </c>
      <c r="B15" s="648">
        <v>17600</v>
      </c>
      <c r="C15" s="648">
        <v>5351</v>
      </c>
      <c r="D15" s="648">
        <v>3600</v>
      </c>
      <c r="E15" s="648">
        <v>18823</v>
      </c>
      <c r="F15" s="648">
        <v>2289</v>
      </c>
      <c r="G15" s="648">
        <v>6737</v>
      </c>
    </row>
    <row r="16" spans="1:7" s="649" customFormat="1" ht="17.25" customHeight="1">
      <c r="A16" s="653" t="s">
        <v>871</v>
      </c>
      <c r="B16" s="648">
        <v>5506</v>
      </c>
      <c r="C16" s="648">
        <v>1477</v>
      </c>
      <c r="D16" s="648">
        <v>1349</v>
      </c>
      <c r="E16" s="648">
        <v>4637</v>
      </c>
      <c r="F16" s="648">
        <v>691</v>
      </c>
      <c r="G16" s="648">
        <v>2304</v>
      </c>
    </row>
    <row r="17" spans="1:7" s="649" customFormat="1" ht="17.25" customHeight="1">
      <c r="A17" s="653" t="s">
        <v>743</v>
      </c>
      <c r="B17" s="648">
        <v>10707</v>
      </c>
      <c r="C17" s="648">
        <v>4181</v>
      </c>
      <c r="D17" s="648">
        <v>2051</v>
      </c>
      <c r="E17" s="648">
        <v>9380</v>
      </c>
      <c r="F17" s="648">
        <v>697</v>
      </c>
      <c r="G17" s="648">
        <v>3103</v>
      </c>
    </row>
    <row r="18" spans="1:7" ht="18.75" customHeight="1">
      <c r="A18" s="137" t="s">
        <v>454</v>
      </c>
      <c r="B18" s="647">
        <v>3846</v>
      </c>
      <c r="C18" s="647">
        <v>1117</v>
      </c>
      <c r="D18" s="647">
        <v>815</v>
      </c>
      <c r="E18" s="647">
        <v>2352</v>
      </c>
      <c r="F18" s="647">
        <v>1040</v>
      </c>
      <c r="G18" s="647">
        <v>1371</v>
      </c>
    </row>
    <row r="19" spans="1:7" s="649" customFormat="1" ht="18" customHeight="1">
      <c r="A19" s="653" t="s">
        <v>1810</v>
      </c>
      <c r="B19" s="648">
        <v>94</v>
      </c>
      <c r="C19" s="648">
        <v>89</v>
      </c>
      <c r="D19" s="648">
        <v>58</v>
      </c>
      <c r="E19" s="648">
        <v>143</v>
      </c>
      <c r="F19" s="648">
        <v>129</v>
      </c>
      <c r="G19" s="648">
        <v>132</v>
      </c>
    </row>
    <row r="20" spans="1:7" s="649" customFormat="1" ht="33" customHeight="1">
      <c r="A20" s="653" t="s">
        <v>1811</v>
      </c>
      <c r="B20" s="648">
        <v>2523</v>
      </c>
      <c r="C20" s="648">
        <v>745</v>
      </c>
      <c r="D20" s="648">
        <v>510</v>
      </c>
      <c r="E20" s="648">
        <v>1376</v>
      </c>
      <c r="F20" s="648">
        <v>687</v>
      </c>
      <c r="G20" s="648">
        <v>822</v>
      </c>
    </row>
    <row r="21" spans="1:7" s="649" customFormat="1" ht="50.25" customHeight="1">
      <c r="A21" s="653" t="s">
        <v>1812</v>
      </c>
      <c r="B21" s="648">
        <v>768</v>
      </c>
      <c r="C21" s="648">
        <v>153</v>
      </c>
      <c r="D21" s="648">
        <v>197</v>
      </c>
      <c r="E21" s="648">
        <v>646</v>
      </c>
      <c r="F21" s="648">
        <v>191</v>
      </c>
      <c r="G21" s="648">
        <v>338</v>
      </c>
    </row>
    <row r="22" spans="1:7" ht="26.25" customHeight="1">
      <c r="A22" s="137" t="s">
        <v>725</v>
      </c>
      <c r="B22" s="647">
        <v>9428</v>
      </c>
      <c r="C22" s="647">
        <v>2388</v>
      </c>
      <c r="D22" s="647">
        <v>1986</v>
      </c>
      <c r="E22" s="647">
        <v>8523</v>
      </c>
      <c r="F22" s="647">
        <v>1945</v>
      </c>
      <c r="G22" s="647">
        <v>2837</v>
      </c>
    </row>
    <row r="23" spans="1:7" ht="26.25" customHeight="1">
      <c r="A23" s="137" t="s">
        <v>726</v>
      </c>
      <c r="B23" s="647">
        <v>2904</v>
      </c>
      <c r="C23" s="647">
        <v>1438</v>
      </c>
      <c r="D23" s="647">
        <v>1243</v>
      </c>
      <c r="E23" s="647">
        <v>2402</v>
      </c>
      <c r="F23" s="647">
        <v>901</v>
      </c>
      <c r="G23" s="647">
        <v>1204</v>
      </c>
    </row>
    <row r="24" spans="1:7" ht="26.25" customHeight="1">
      <c r="A24" s="645" t="s">
        <v>853</v>
      </c>
      <c r="B24" s="647">
        <v>23954</v>
      </c>
      <c r="C24" s="647">
        <v>1519</v>
      </c>
      <c r="D24" s="647">
        <v>2461</v>
      </c>
      <c r="E24" s="647">
        <v>7597</v>
      </c>
      <c r="F24" s="647">
        <v>2793</v>
      </c>
      <c r="G24" s="647">
        <v>3524</v>
      </c>
    </row>
    <row r="25" spans="1:7" ht="24" customHeight="1">
      <c r="A25" s="646" t="s">
        <v>854</v>
      </c>
      <c r="B25" s="646">
        <v>101134</v>
      </c>
      <c r="C25" s="646">
        <v>26041</v>
      </c>
      <c r="D25" s="646">
        <v>18961</v>
      </c>
      <c r="E25" s="646">
        <v>75528</v>
      </c>
      <c r="F25" s="646">
        <v>17600</v>
      </c>
      <c r="G25" s="646">
        <v>28772</v>
      </c>
    </row>
    <row r="26" spans="1:6" ht="15.75">
      <c r="A26" s="650"/>
      <c r="B26" s="650"/>
      <c r="C26" s="650"/>
      <c r="D26" s="650"/>
      <c r="E26" s="651"/>
      <c r="F26" s="651"/>
    </row>
    <row r="27" spans="1:6" ht="15.75">
      <c r="A27" s="650"/>
      <c r="B27" s="650"/>
      <c r="C27" s="650"/>
      <c r="D27" s="650"/>
      <c r="E27" s="651"/>
      <c r="F27" s="651"/>
    </row>
    <row r="28" spans="1:6" ht="15.75">
      <c r="A28" s="650"/>
      <c r="B28" s="650"/>
      <c r="C28" s="650"/>
      <c r="D28" s="650"/>
      <c r="E28" s="651"/>
      <c r="F28" s="651"/>
    </row>
    <row r="29" spans="1:6" ht="15.75">
      <c r="A29" s="650"/>
      <c r="B29" s="650"/>
      <c r="C29" s="650"/>
      <c r="D29" s="650"/>
      <c r="E29" s="651"/>
      <c r="F29" s="651"/>
    </row>
    <row r="30" spans="1:6" ht="15.75">
      <c r="A30" s="650"/>
      <c r="B30" s="650"/>
      <c r="C30" s="650"/>
      <c r="D30" s="650"/>
      <c r="E30" s="651"/>
      <c r="F30" s="651"/>
    </row>
    <row r="31" spans="1:6" ht="15.75">
      <c r="A31" s="650"/>
      <c r="B31" s="650"/>
      <c r="C31" s="650"/>
      <c r="D31" s="650"/>
      <c r="E31" s="651"/>
      <c r="F31" s="651"/>
    </row>
    <row r="32" spans="1:6" ht="15.75">
      <c r="A32" s="650"/>
      <c r="B32" s="650"/>
      <c r="C32" s="650"/>
      <c r="D32" s="650"/>
      <c r="E32" s="651"/>
      <c r="F32" s="651"/>
    </row>
    <row r="33" spans="1:6" ht="15.75">
      <c r="A33" s="650"/>
      <c r="B33" s="650"/>
      <c r="C33" s="650"/>
      <c r="D33" s="650"/>
      <c r="E33" s="651"/>
      <c r="F33" s="651"/>
    </row>
    <row r="34" spans="1:6" ht="15.75">
      <c r="A34" s="650"/>
      <c r="B34" s="650"/>
      <c r="C34" s="650"/>
      <c r="D34" s="650"/>
      <c r="E34" s="651"/>
      <c r="F34" s="651"/>
    </row>
    <row r="35" spans="1:6" ht="15.75">
      <c r="A35" s="650"/>
      <c r="B35" s="650"/>
      <c r="C35" s="650"/>
      <c r="D35" s="650"/>
      <c r="E35" s="651"/>
      <c r="F35" s="651"/>
    </row>
    <row r="36" spans="1:6" ht="15.75">
      <c r="A36" s="650"/>
      <c r="B36" s="650"/>
      <c r="C36" s="650"/>
      <c r="D36" s="650"/>
      <c r="E36" s="651"/>
      <c r="F36" s="651"/>
    </row>
    <row r="37" spans="1:6" ht="15.75">
      <c r="A37" s="650"/>
      <c r="B37" s="650"/>
      <c r="C37" s="650"/>
      <c r="D37" s="650"/>
      <c r="E37" s="651"/>
      <c r="F37" s="651"/>
    </row>
    <row r="38" spans="1:6" ht="15.75">
      <c r="A38" s="650"/>
      <c r="B38" s="650"/>
      <c r="C38" s="650"/>
      <c r="D38" s="650"/>
      <c r="E38" s="651"/>
      <c r="F38" s="651"/>
    </row>
    <row r="39" spans="1:6" ht="15.75">
      <c r="A39" s="650"/>
      <c r="B39" s="650"/>
      <c r="C39" s="650"/>
      <c r="D39" s="650"/>
      <c r="E39" s="651"/>
      <c r="F39" s="651"/>
    </row>
    <row r="40" spans="1:6" ht="15.75">
      <c r="A40" s="650"/>
      <c r="B40" s="650"/>
      <c r="C40" s="650"/>
      <c r="D40" s="650"/>
      <c r="E40" s="651"/>
      <c r="F40" s="651"/>
    </row>
    <row r="41" spans="1:6" ht="15.75">
      <c r="A41" s="650"/>
      <c r="B41" s="650"/>
      <c r="C41" s="650"/>
      <c r="D41" s="650"/>
      <c r="E41" s="651"/>
      <c r="F41" s="651"/>
    </row>
    <row r="42" spans="1:6" ht="15.75">
      <c r="A42" s="650"/>
      <c r="B42" s="650"/>
      <c r="C42" s="650"/>
      <c r="D42" s="650"/>
      <c r="E42" s="651"/>
      <c r="F42" s="651"/>
    </row>
    <row r="43" spans="1:6" ht="15.75">
      <c r="A43" s="650"/>
      <c r="B43" s="650"/>
      <c r="C43" s="650"/>
      <c r="D43" s="650"/>
      <c r="E43" s="651"/>
      <c r="F43" s="651"/>
    </row>
    <row r="44" spans="1:6" ht="15.75">
      <c r="A44" s="650"/>
      <c r="B44" s="650"/>
      <c r="C44" s="650"/>
      <c r="D44" s="650"/>
      <c r="E44" s="651"/>
      <c r="F44" s="651"/>
    </row>
    <row r="45" spans="1:6" ht="15.75">
      <c r="A45" s="650"/>
      <c r="B45" s="650"/>
      <c r="C45" s="650"/>
      <c r="D45" s="650"/>
      <c r="E45" s="651"/>
      <c r="F45" s="651"/>
    </row>
    <row r="46" spans="1:6" ht="15.75">
      <c r="A46" s="650"/>
      <c r="B46" s="650"/>
      <c r="C46" s="650"/>
      <c r="D46" s="650"/>
      <c r="E46" s="651"/>
      <c r="F46" s="651"/>
    </row>
    <row r="47" spans="1:6" ht="15.75">
      <c r="A47" s="650"/>
      <c r="B47" s="650"/>
      <c r="C47" s="650"/>
      <c r="D47" s="650"/>
      <c r="E47" s="651"/>
      <c r="F47" s="651"/>
    </row>
    <row r="48" spans="1:6" ht="15.75">
      <c r="A48" s="650"/>
      <c r="B48" s="650"/>
      <c r="C48" s="650"/>
      <c r="D48" s="650"/>
      <c r="E48" s="651"/>
      <c r="F48" s="651"/>
    </row>
    <row r="49" spans="1:6" ht="15.75">
      <c r="A49" s="650"/>
      <c r="B49" s="650"/>
      <c r="C49" s="650"/>
      <c r="D49" s="650"/>
      <c r="E49" s="651"/>
      <c r="F49" s="651"/>
    </row>
    <row r="50" spans="1:6" ht="15.75">
      <c r="A50" s="650"/>
      <c r="B50" s="650"/>
      <c r="C50" s="650"/>
      <c r="D50" s="650"/>
      <c r="E50" s="651"/>
      <c r="F50" s="651"/>
    </row>
    <row r="51" spans="1:6" ht="15.75">
      <c r="A51" s="650"/>
      <c r="B51" s="650"/>
      <c r="C51" s="650"/>
      <c r="D51" s="650"/>
      <c r="E51" s="651"/>
      <c r="F51" s="651"/>
    </row>
    <row r="52" spans="1:6" ht="15.75">
      <c r="A52" s="652"/>
      <c r="B52" s="652"/>
      <c r="C52" s="652"/>
      <c r="D52" s="652"/>
      <c r="E52" s="651"/>
      <c r="F52" s="651"/>
    </row>
    <row r="53" spans="1:6" ht="15.75">
      <c r="A53" s="650"/>
      <c r="B53" s="650"/>
      <c r="C53" s="650"/>
      <c r="D53" s="650"/>
      <c r="E53" s="651"/>
      <c r="F53" s="651"/>
    </row>
    <row r="54" spans="1:6" ht="15.75">
      <c r="A54" s="650"/>
      <c r="B54" s="650"/>
      <c r="C54" s="650"/>
      <c r="D54" s="650"/>
      <c r="E54" s="651"/>
      <c r="F54" s="651"/>
    </row>
    <row r="55" spans="1:6" ht="15.75">
      <c r="A55" s="650"/>
      <c r="B55" s="650"/>
      <c r="C55" s="650"/>
      <c r="D55" s="650"/>
      <c r="E55" s="651"/>
      <c r="F55" s="651"/>
    </row>
    <row r="56" spans="1:6" ht="15.75">
      <c r="A56" s="650"/>
      <c r="B56" s="650"/>
      <c r="C56" s="650"/>
      <c r="D56" s="650"/>
      <c r="E56" s="651"/>
      <c r="F56" s="651"/>
    </row>
    <row r="57" spans="1:6" ht="15.75">
      <c r="A57" s="650"/>
      <c r="B57" s="650"/>
      <c r="C57" s="650"/>
      <c r="D57" s="650"/>
      <c r="E57" s="651"/>
      <c r="F57" s="651"/>
    </row>
    <row r="58" spans="1:6" ht="15.75">
      <c r="A58" s="650"/>
      <c r="B58" s="650"/>
      <c r="C58" s="650"/>
      <c r="D58" s="650"/>
      <c r="E58" s="651"/>
      <c r="F58" s="651"/>
    </row>
    <row r="59" spans="1:6" ht="15.75">
      <c r="A59" s="650"/>
      <c r="B59" s="650"/>
      <c r="C59" s="650"/>
      <c r="D59" s="650"/>
      <c r="E59" s="651"/>
      <c r="F59" s="651"/>
    </row>
    <row r="60" spans="1:6" ht="15.75">
      <c r="A60" s="650"/>
      <c r="B60" s="650"/>
      <c r="C60" s="650"/>
      <c r="D60" s="650"/>
      <c r="E60" s="651"/>
      <c r="F60" s="651"/>
    </row>
    <row r="61" spans="1:6" ht="15.75">
      <c r="A61" s="650"/>
      <c r="B61" s="650"/>
      <c r="C61" s="650"/>
      <c r="D61" s="650"/>
      <c r="E61" s="651"/>
      <c r="F61" s="651"/>
    </row>
    <row r="62" spans="1:6" ht="15.75">
      <c r="A62" s="650"/>
      <c r="B62" s="650"/>
      <c r="C62" s="650"/>
      <c r="D62" s="650"/>
      <c r="E62" s="651"/>
      <c r="F62" s="651"/>
    </row>
    <row r="63" spans="1:6" ht="15.75">
      <c r="A63" s="650"/>
      <c r="B63" s="650"/>
      <c r="C63" s="650"/>
      <c r="D63" s="650"/>
      <c r="E63" s="651"/>
      <c r="F63" s="651"/>
    </row>
    <row r="64" spans="1:6" ht="15.75">
      <c r="A64" s="650"/>
      <c r="B64" s="650"/>
      <c r="C64" s="650"/>
      <c r="D64" s="650"/>
      <c r="E64" s="651"/>
      <c r="F64" s="651"/>
    </row>
    <row r="65" spans="1:6" ht="15.75">
      <c r="A65" s="650"/>
      <c r="B65" s="650"/>
      <c r="C65" s="650"/>
      <c r="D65" s="650"/>
      <c r="E65" s="651"/>
      <c r="F65" s="651"/>
    </row>
    <row r="66" spans="1:6" ht="15.75">
      <c r="A66" s="650"/>
      <c r="B66" s="650"/>
      <c r="C66" s="650"/>
      <c r="D66" s="650"/>
      <c r="E66" s="651"/>
      <c r="F66" s="651"/>
    </row>
    <row r="67" spans="1:6" ht="15.75">
      <c r="A67" s="650"/>
      <c r="B67" s="650"/>
      <c r="C67" s="650"/>
      <c r="D67" s="650"/>
      <c r="E67" s="651"/>
      <c r="F67" s="651"/>
    </row>
    <row r="68" spans="1:6" ht="15.75">
      <c r="A68" s="650"/>
      <c r="B68" s="650"/>
      <c r="C68" s="650"/>
      <c r="D68" s="650"/>
      <c r="E68" s="651"/>
      <c r="F68" s="651"/>
    </row>
    <row r="69" spans="1:6" ht="15.75">
      <c r="A69" s="650"/>
      <c r="B69" s="650"/>
      <c r="C69" s="650"/>
      <c r="D69" s="650"/>
      <c r="E69" s="651"/>
      <c r="F69" s="651"/>
    </row>
    <row r="70" spans="1:6" ht="15.75">
      <c r="A70" s="650"/>
      <c r="B70" s="650"/>
      <c r="C70" s="650"/>
      <c r="D70" s="650"/>
      <c r="E70" s="651"/>
      <c r="F70" s="651"/>
    </row>
    <row r="71" spans="1:6" ht="15.75">
      <c r="A71" s="650"/>
      <c r="B71" s="650"/>
      <c r="C71" s="650"/>
      <c r="D71" s="650"/>
      <c r="E71" s="651"/>
      <c r="F71" s="651"/>
    </row>
    <row r="72" spans="1:6" ht="15.75">
      <c r="A72" s="650"/>
      <c r="B72" s="650"/>
      <c r="C72" s="650"/>
      <c r="D72" s="650"/>
      <c r="E72" s="651"/>
      <c r="F72" s="651"/>
    </row>
    <row r="73" spans="1:6" ht="15.75">
      <c r="A73" s="650"/>
      <c r="B73" s="650"/>
      <c r="C73" s="650"/>
      <c r="D73" s="650"/>
      <c r="E73" s="651"/>
      <c r="F73" s="651"/>
    </row>
    <row r="74" spans="1:6" ht="15.75">
      <c r="A74" s="650"/>
      <c r="B74" s="650"/>
      <c r="C74" s="650"/>
      <c r="D74" s="650"/>
      <c r="E74" s="651"/>
      <c r="F74" s="651"/>
    </row>
    <row r="75" spans="1:6" ht="15.75">
      <c r="A75" s="651"/>
      <c r="B75" s="651"/>
      <c r="C75" s="651"/>
      <c r="D75" s="651"/>
      <c r="E75" s="651"/>
      <c r="F75" s="651"/>
    </row>
    <row r="76" spans="1:6" ht="15.75">
      <c r="A76" s="651"/>
      <c r="B76" s="651"/>
      <c r="C76" s="651"/>
      <c r="D76" s="651"/>
      <c r="E76" s="651"/>
      <c r="F76" s="651"/>
    </row>
  </sheetData>
  <sheetProtection/>
  <mergeCells count="4">
    <mergeCell ref="A2:A3"/>
    <mergeCell ref="E2:G2"/>
    <mergeCell ref="B2:D2"/>
    <mergeCell ref="A1:G1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13"/>
  <sheetViews>
    <sheetView zoomScalePageLayoutView="0" workbookViewId="0" topLeftCell="A1">
      <selection activeCell="I4" sqref="I4:K4"/>
    </sheetView>
  </sheetViews>
  <sheetFormatPr defaultColWidth="9.00390625" defaultRowHeight="12.75"/>
  <cols>
    <col min="1" max="1" width="38.25390625" style="135" customWidth="1"/>
    <col min="2" max="2" width="7.125" style="135" customWidth="1"/>
    <col min="3" max="4" width="7.00390625" style="135" customWidth="1"/>
    <col min="5" max="5" width="7.125" style="135" customWidth="1"/>
    <col min="6" max="6" width="7.00390625" style="135" customWidth="1"/>
    <col min="7" max="7" width="6.75390625" style="135" customWidth="1"/>
    <col min="8" max="8" width="6.875" style="135" customWidth="1"/>
    <col min="9" max="9" width="7.125" style="135" customWidth="1"/>
    <col min="10" max="10" width="7.00390625" style="135" customWidth="1"/>
    <col min="11" max="11" width="6.625" style="135" customWidth="1"/>
    <col min="12" max="12" width="7.125" style="399" customWidth="1"/>
    <col min="13" max="13" width="7.00390625" style="399" customWidth="1"/>
    <col min="14" max="14" width="6.375" style="399" customWidth="1"/>
    <col min="15" max="15" width="7.25390625" style="135" customWidth="1"/>
    <col min="16" max="16384" width="9.125" style="135" customWidth="1"/>
  </cols>
  <sheetData>
    <row r="1" spans="1:15" ht="28.5" customHeight="1">
      <c r="A1" s="988" t="s">
        <v>855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</row>
    <row r="2" spans="1:15" ht="20.25" customHeight="1">
      <c r="A2" s="987" t="s">
        <v>1776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</row>
    <row r="3" spans="1:15" ht="24.75" customHeight="1">
      <c r="A3" s="978" t="s">
        <v>856</v>
      </c>
      <c r="B3" s="984">
        <v>2015</v>
      </c>
      <c r="C3" s="990"/>
      <c r="D3" s="990"/>
      <c r="E3" s="990"/>
      <c r="F3" s="990"/>
      <c r="G3" s="990"/>
      <c r="H3" s="990"/>
      <c r="I3" s="984">
        <v>2016</v>
      </c>
      <c r="J3" s="990"/>
      <c r="K3" s="990"/>
      <c r="L3" s="990"/>
      <c r="M3" s="990"/>
      <c r="N3" s="990"/>
      <c r="O3" s="990"/>
    </row>
    <row r="4" spans="1:15" ht="30" customHeight="1">
      <c r="A4" s="989"/>
      <c r="B4" s="983" t="s">
        <v>414</v>
      </c>
      <c r="C4" s="983"/>
      <c r="D4" s="983"/>
      <c r="E4" s="983" t="s">
        <v>279</v>
      </c>
      <c r="F4" s="983"/>
      <c r="G4" s="983"/>
      <c r="H4" s="985" t="s">
        <v>277</v>
      </c>
      <c r="I4" s="983" t="s">
        <v>414</v>
      </c>
      <c r="J4" s="983"/>
      <c r="K4" s="983"/>
      <c r="L4" s="983" t="s">
        <v>279</v>
      </c>
      <c r="M4" s="983"/>
      <c r="N4" s="983"/>
      <c r="O4" s="985" t="s">
        <v>277</v>
      </c>
    </row>
    <row r="5" spans="1:15" ht="49.5" customHeight="1">
      <c r="A5" s="979"/>
      <c r="B5" s="398" t="s">
        <v>842</v>
      </c>
      <c r="C5" s="398" t="s">
        <v>843</v>
      </c>
      <c r="D5" s="398" t="s">
        <v>844</v>
      </c>
      <c r="E5" s="398" t="s">
        <v>842</v>
      </c>
      <c r="F5" s="398" t="s">
        <v>843</v>
      </c>
      <c r="G5" s="398" t="s">
        <v>844</v>
      </c>
      <c r="H5" s="986"/>
      <c r="I5" s="398" t="s">
        <v>842</v>
      </c>
      <c r="J5" s="398" t="s">
        <v>843</v>
      </c>
      <c r="K5" s="398" t="s">
        <v>844</v>
      </c>
      <c r="L5" s="398" t="s">
        <v>842</v>
      </c>
      <c r="M5" s="398" t="s">
        <v>843</v>
      </c>
      <c r="N5" s="398" t="s">
        <v>844</v>
      </c>
      <c r="O5" s="986"/>
    </row>
    <row r="6" spans="1:15" ht="35.25" customHeight="1">
      <c r="A6" s="654" t="s">
        <v>857</v>
      </c>
      <c r="B6" s="655">
        <v>19546</v>
      </c>
      <c r="C6" s="655">
        <v>10919</v>
      </c>
      <c r="D6" s="655">
        <v>1473</v>
      </c>
      <c r="E6" s="655">
        <v>22217</v>
      </c>
      <c r="F6" s="655">
        <v>12080</v>
      </c>
      <c r="G6" s="655">
        <v>1583</v>
      </c>
      <c r="H6" s="656">
        <v>67818</v>
      </c>
      <c r="I6" s="655">
        <v>18555</v>
      </c>
      <c r="J6" s="655">
        <v>9701</v>
      </c>
      <c r="K6" s="655">
        <v>673</v>
      </c>
      <c r="L6" s="655">
        <v>20982</v>
      </c>
      <c r="M6" s="655">
        <v>11439</v>
      </c>
      <c r="N6" s="655">
        <v>759</v>
      </c>
      <c r="O6" s="656">
        <v>62109</v>
      </c>
    </row>
    <row r="7" spans="1:15" ht="35.25" customHeight="1">
      <c r="A7" s="654" t="s">
        <v>858</v>
      </c>
      <c r="B7" s="655">
        <v>4698</v>
      </c>
      <c r="C7" s="655">
        <v>6531</v>
      </c>
      <c r="D7" s="655">
        <v>2092</v>
      </c>
      <c r="E7" s="655">
        <v>5065</v>
      </c>
      <c r="F7" s="655">
        <v>7364</v>
      </c>
      <c r="G7" s="655">
        <v>2957</v>
      </c>
      <c r="H7" s="656">
        <v>28707</v>
      </c>
      <c r="I7" s="655">
        <v>4448</v>
      </c>
      <c r="J7" s="655">
        <v>4956</v>
      </c>
      <c r="K7" s="655">
        <v>1752</v>
      </c>
      <c r="L7" s="655">
        <v>5194</v>
      </c>
      <c r="M7" s="655">
        <v>5828</v>
      </c>
      <c r="N7" s="655">
        <v>2816</v>
      </c>
      <c r="O7" s="656">
        <v>24994</v>
      </c>
    </row>
    <row r="8" spans="1:15" ht="35.25" customHeight="1">
      <c r="A8" s="654" t="s">
        <v>859</v>
      </c>
      <c r="B8" s="655">
        <v>4578</v>
      </c>
      <c r="C8" s="655">
        <v>14111</v>
      </c>
      <c r="D8" s="655">
        <v>12434</v>
      </c>
      <c r="E8" s="655">
        <v>5526</v>
      </c>
      <c r="F8" s="655">
        <v>20512</v>
      </c>
      <c r="G8" s="655">
        <v>22357</v>
      </c>
      <c r="H8" s="656">
        <v>79518</v>
      </c>
      <c r="I8" s="655">
        <v>4020</v>
      </c>
      <c r="J8" s="655">
        <v>14344</v>
      </c>
      <c r="K8" s="655">
        <v>14290</v>
      </c>
      <c r="L8" s="655">
        <v>4886</v>
      </c>
      <c r="M8" s="655">
        <v>21410</v>
      </c>
      <c r="N8" s="655">
        <v>26592</v>
      </c>
      <c r="O8" s="656">
        <v>85542</v>
      </c>
    </row>
    <row r="9" spans="1:15" ht="27" customHeight="1">
      <c r="A9" s="654" t="s">
        <v>861</v>
      </c>
      <c r="B9" s="655">
        <v>1467</v>
      </c>
      <c r="C9" s="655">
        <v>4153</v>
      </c>
      <c r="D9" s="655">
        <v>4104</v>
      </c>
      <c r="E9" s="655">
        <v>1615</v>
      </c>
      <c r="F9" s="655">
        <v>6400</v>
      </c>
      <c r="G9" s="655">
        <v>7430</v>
      </c>
      <c r="H9" s="656">
        <v>25169</v>
      </c>
      <c r="I9" s="655">
        <v>1506</v>
      </c>
      <c r="J9" s="655">
        <v>5211</v>
      </c>
      <c r="K9" s="655">
        <v>5630</v>
      </c>
      <c r="L9" s="655">
        <v>1658</v>
      </c>
      <c r="M9" s="655">
        <v>7889</v>
      </c>
      <c r="N9" s="655">
        <v>10707</v>
      </c>
      <c r="O9" s="656">
        <v>32601</v>
      </c>
    </row>
    <row r="10" spans="1:15" ht="69" customHeight="1">
      <c r="A10" s="137" t="s">
        <v>862</v>
      </c>
      <c r="B10" s="655">
        <v>676</v>
      </c>
      <c r="C10" s="655">
        <v>926</v>
      </c>
      <c r="D10" s="655">
        <v>693</v>
      </c>
      <c r="E10" s="655">
        <v>719</v>
      </c>
      <c r="F10" s="655">
        <v>1304</v>
      </c>
      <c r="G10" s="655">
        <v>869</v>
      </c>
      <c r="H10" s="657">
        <v>5187</v>
      </c>
      <c r="I10" s="655">
        <v>517</v>
      </c>
      <c r="J10" s="655">
        <v>1082</v>
      </c>
      <c r="K10" s="655">
        <v>1145</v>
      </c>
      <c r="L10" s="655">
        <v>593</v>
      </c>
      <c r="M10" s="655">
        <v>1168</v>
      </c>
      <c r="N10" s="655">
        <v>891</v>
      </c>
      <c r="O10" s="657">
        <v>5396</v>
      </c>
    </row>
    <row r="11" spans="1:15" ht="76.5" customHeight="1">
      <c r="A11" s="137" t="s">
        <v>863</v>
      </c>
      <c r="B11" s="655">
        <v>28</v>
      </c>
      <c r="C11" s="655">
        <v>74</v>
      </c>
      <c r="D11" s="655">
        <v>72</v>
      </c>
      <c r="E11" s="655">
        <v>32</v>
      </c>
      <c r="F11" s="655">
        <v>74</v>
      </c>
      <c r="G11" s="655">
        <v>87</v>
      </c>
      <c r="H11" s="657">
        <v>367</v>
      </c>
      <c r="I11" s="655">
        <v>3</v>
      </c>
      <c r="J11" s="655">
        <v>36</v>
      </c>
      <c r="K11" s="655">
        <v>40</v>
      </c>
      <c r="L11" s="655">
        <v>1</v>
      </c>
      <c r="M11" s="655">
        <v>35</v>
      </c>
      <c r="N11" s="655">
        <v>41</v>
      </c>
      <c r="O11" s="657">
        <v>156</v>
      </c>
    </row>
    <row r="12" spans="1:15" ht="50.25" customHeight="1">
      <c r="A12" s="654" t="s">
        <v>864</v>
      </c>
      <c r="B12" s="655">
        <v>136</v>
      </c>
      <c r="C12" s="655">
        <v>308</v>
      </c>
      <c r="D12" s="655">
        <v>412</v>
      </c>
      <c r="E12" s="655">
        <v>165</v>
      </c>
      <c r="F12" s="655">
        <v>347</v>
      </c>
      <c r="G12" s="655">
        <v>442</v>
      </c>
      <c r="H12" s="657">
        <v>1810</v>
      </c>
      <c r="I12" s="655">
        <v>158</v>
      </c>
      <c r="J12" s="655">
        <v>604</v>
      </c>
      <c r="K12" s="655">
        <v>678</v>
      </c>
      <c r="L12" s="655">
        <v>110</v>
      </c>
      <c r="M12" s="655">
        <v>571</v>
      </c>
      <c r="N12" s="655">
        <v>690</v>
      </c>
      <c r="O12" s="657">
        <v>2811</v>
      </c>
    </row>
    <row r="13" ht="15">
      <c r="O13" s="507"/>
    </row>
  </sheetData>
  <sheetProtection/>
  <mergeCells count="11">
    <mergeCell ref="L4:N4"/>
    <mergeCell ref="O4:O5"/>
    <mergeCell ref="A2:O2"/>
    <mergeCell ref="A1:O1"/>
    <mergeCell ref="A3:A5"/>
    <mergeCell ref="B3:H3"/>
    <mergeCell ref="I3:O3"/>
    <mergeCell ref="B4:D4"/>
    <mergeCell ref="E4:G4"/>
    <mergeCell ref="H4:H5"/>
    <mergeCell ref="I4:K4"/>
  </mergeCells>
  <dataValidations count="1">
    <dataValidation type="whole" operator="greaterThan" allowBlank="1" showInputMessage="1" showErrorMessage="1" errorTitle="Внимание !" error="Должно быть целое число !" sqref="I6:N7">
      <formula1>0</formula1>
    </dataValidation>
  </dataValidations>
  <printOptions horizontalCentered="1" vertic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1.375" style="138" customWidth="1"/>
    <col min="2" max="2" width="13.125" style="138" customWidth="1"/>
    <col min="3" max="3" width="12.375" style="138" customWidth="1"/>
    <col min="4" max="4" width="12.625" style="138" customWidth="1"/>
    <col min="5" max="5" width="12.125" style="138" customWidth="1"/>
    <col min="6" max="16384" width="9.125" style="138" customWidth="1"/>
  </cols>
  <sheetData>
    <row r="1" spans="1:5" ht="56.25" customHeight="1">
      <c r="A1" s="988" t="s">
        <v>1774</v>
      </c>
      <c r="B1" s="988"/>
      <c r="C1" s="988"/>
      <c r="D1" s="988"/>
      <c r="E1" s="988"/>
    </row>
    <row r="2" spans="1:5" ht="24" customHeight="1">
      <c r="A2" s="978" t="s">
        <v>845</v>
      </c>
      <c r="B2" s="991">
        <v>2015</v>
      </c>
      <c r="C2" s="992"/>
      <c r="D2" s="991">
        <v>2016</v>
      </c>
      <c r="E2" s="992"/>
    </row>
    <row r="3" spans="1:5" ht="42" customHeight="1">
      <c r="A3" s="979"/>
      <c r="B3" s="136" t="s">
        <v>865</v>
      </c>
      <c r="C3" s="136" t="s">
        <v>846</v>
      </c>
      <c r="D3" s="136" t="s">
        <v>865</v>
      </c>
      <c r="E3" s="136" t="s">
        <v>846</v>
      </c>
    </row>
    <row r="4" spans="1:5" ht="39" customHeight="1">
      <c r="A4" s="137" t="s">
        <v>847</v>
      </c>
      <c r="B4" s="658">
        <v>10</v>
      </c>
      <c r="C4" s="658">
        <v>26</v>
      </c>
      <c r="D4" s="658">
        <v>9</v>
      </c>
      <c r="E4" s="658">
        <v>34</v>
      </c>
    </row>
    <row r="5" spans="1:5" s="322" customFormat="1" ht="18.75" customHeight="1">
      <c r="A5" s="653" t="s">
        <v>866</v>
      </c>
      <c r="B5" s="659">
        <v>8</v>
      </c>
      <c r="C5" s="659">
        <v>11</v>
      </c>
      <c r="D5" s="659">
        <v>7</v>
      </c>
      <c r="E5" s="659">
        <v>6</v>
      </c>
    </row>
    <row r="6" spans="1:5" ht="18.75" customHeight="1">
      <c r="A6" s="137" t="s">
        <v>445</v>
      </c>
      <c r="B6" s="658">
        <v>82</v>
      </c>
      <c r="C6" s="658">
        <v>45</v>
      </c>
      <c r="D6" s="658">
        <v>39</v>
      </c>
      <c r="E6" s="658">
        <v>68</v>
      </c>
    </row>
    <row r="7" spans="1:5" s="322" customFormat="1" ht="18.75" customHeight="1">
      <c r="A7" s="653" t="s">
        <v>867</v>
      </c>
      <c r="B7" s="659">
        <v>1</v>
      </c>
      <c r="C7" s="659">
        <v>19</v>
      </c>
      <c r="D7" s="659">
        <v>25</v>
      </c>
      <c r="E7" s="659">
        <v>23</v>
      </c>
    </row>
    <row r="8" spans="1:5" ht="54.75" customHeight="1">
      <c r="A8" s="137" t="s">
        <v>848</v>
      </c>
      <c r="B8" s="658">
        <v>240</v>
      </c>
      <c r="C8" s="658">
        <v>490</v>
      </c>
      <c r="D8" s="658">
        <v>120</v>
      </c>
      <c r="E8" s="658">
        <v>159</v>
      </c>
    </row>
    <row r="9" spans="1:5" s="322" customFormat="1" ht="18.75" customHeight="1">
      <c r="A9" s="653" t="s">
        <v>868</v>
      </c>
      <c r="B9" s="659">
        <v>137</v>
      </c>
      <c r="C9" s="659">
        <v>221</v>
      </c>
      <c r="D9" s="659">
        <v>120</v>
      </c>
      <c r="E9" s="659">
        <v>152</v>
      </c>
    </row>
    <row r="10" spans="1:5" ht="50.25" customHeight="1">
      <c r="A10" s="137" t="s">
        <v>849</v>
      </c>
      <c r="B10" s="658">
        <v>3498</v>
      </c>
      <c r="C10" s="658">
        <v>2983</v>
      </c>
      <c r="D10" s="658">
        <v>2536</v>
      </c>
      <c r="E10" s="658">
        <v>1965</v>
      </c>
    </row>
    <row r="11" spans="1:5" s="322" customFormat="1" ht="18.75" customHeight="1">
      <c r="A11" s="653" t="s">
        <v>869</v>
      </c>
      <c r="B11" s="659">
        <v>478</v>
      </c>
      <c r="C11" s="659">
        <v>365</v>
      </c>
      <c r="D11" s="659">
        <v>370</v>
      </c>
      <c r="E11" s="659">
        <v>467</v>
      </c>
    </row>
    <row r="12" spans="1:5" s="322" customFormat="1" ht="18.75" customHeight="1">
      <c r="A12" s="653" t="s">
        <v>870</v>
      </c>
      <c r="B12" s="659">
        <v>2391</v>
      </c>
      <c r="C12" s="659">
        <v>2173</v>
      </c>
      <c r="D12" s="659">
        <v>1526</v>
      </c>
      <c r="E12" s="659">
        <v>1151</v>
      </c>
    </row>
    <row r="13" spans="1:5" s="400" customFormat="1" ht="27" customHeight="1">
      <c r="A13" s="137" t="s">
        <v>740</v>
      </c>
      <c r="B13" s="658">
        <v>299</v>
      </c>
      <c r="C13" s="658">
        <v>540</v>
      </c>
      <c r="D13" s="658">
        <v>183</v>
      </c>
      <c r="E13" s="658">
        <v>420</v>
      </c>
    </row>
    <row r="14" spans="1:5" ht="33.75" customHeight="1">
      <c r="A14" s="137" t="s">
        <v>850</v>
      </c>
      <c r="B14" s="658">
        <v>1519</v>
      </c>
      <c r="C14" s="658">
        <v>1673</v>
      </c>
      <c r="D14" s="658">
        <v>504</v>
      </c>
      <c r="E14" s="658">
        <v>586</v>
      </c>
    </row>
    <row r="15" spans="1:5" ht="33.75" customHeight="1">
      <c r="A15" s="137" t="s">
        <v>450</v>
      </c>
      <c r="B15" s="658">
        <v>4205</v>
      </c>
      <c r="C15" s="658">
        <v>6543</v>
      </c>
      <c r="D15" s="658">
        <v>2707</v>
      </c>
      <c r="E15" s="658">
        <v>5306</v>
      </c>
    </row>
    <row r="16" spans="1:5" s="322" customFormat="1" ht="45" customHeight="1">
      <c r="A16" s="653" t="s">
        <v>1813</v>
      </c>
      <c r="B16" s="659">
        <v>2293</v>
      </c>
      <c r="C16" s="659">
        <v>3845</v>
      </c>
      <c r="D16" s="659">
        <v>1883</v>
      </c>
      <c r="E16" s="659">
        <v>3305</v>
      </c>
    </row>
    <row r="17" spans="1:5" s="322" customFormat="1" ht="18.75" customHeight="1">
      <c r="A17" s="653" t="s">
        <v>871</v>
      </c>
      <c r="B17" s="659">
        <v>761</v>
      </c>
      <c r="C17" s="659">
        <v>1119</v>
      </c>
      <c r="D17" s="659">
        <v>389</v>
      </c>
      <c r="E17" s="659">
        <v>733</v>
      </c>
    </row>
    <row r="18" spans="1:5" s="322" customFormat="1" ht="18.75" customHeight="1">
      <c r="A18" s="653" t="s">
        <v>743</v>
      </c>
      <c r="B18" s="659">
        <v>842</v>
      </c>
      <c r="C18" s="659">
        <v>1115</v>
      </c>
      <c r="D18" s="659">
        <v>474</v>
      </c>
      <c r="E18" s="659">
        <v>1045</v>
      </c>
    </row>
    <row r="19" spans="1:5" ht="27" customHeight="1">
      <c r="A19" s="137" t="s">
        <v>454</v>
      </c>
      <c r="B19" s="658">
        <v>1445</v>
      </c>
      <c r="C19" s="658">
        <v>1655</v>
      </c>
      <c r="D19" s="658">
        <v>847</v>
      </c>
      <c r="E19" s="658">
        <v>716</v>
      </c>
    </row>
    <row r="20" spans="1:5" s="322" customFormat="1" ht="24" customHeight="1">
      <c r="A20" s="661" t="s">
        <v>1810</v>
      </c>
      <c r="B20" s="659">
        <v>14</v>
      </c>
      <c r="C20" s="659">
        <v>10</v>
      </c>
      <c r="D20" s="659">
        <v>27</v>
      </c>
      <c r="E20" s="659">
        <v>39</v>
      </c>
    </row>
    <row r="21" spans="1:5" s="322" customFormat="1" ht="36" customHeight="1">
      <c r="A21" s="661" t="s">
        <v>1811</v>
      </c>
      <c r="B21" s="659">
        <v>1258</v>
      </c>
      <c r="C21" s="659">
        <v>1325</v>
      </c>
      <c r="D21" s="659">
        <v>736</v>
      </c>
      <c r="E21" s="659">
        <v>543</v>
      </c>
    </row>
    <row r="22" spans="1:5" s="322" customFormat="1" ht="48" customHeight="1">
      <c r="A22" s="661" t="s">
        <v>1812</v>
      </c>
      <c r="B22" s="659">
        <v>109</v>
      </c>
      <c r="C22" s="659">
        <v>90</v>
      </c>
      <c r="D22" s="659">
        <v>80</v>
      </c>
      <c r="E22" s="659">
        <v>93</v>
      </c>
    </row>
    <row r="23" spans="1:5" ht="24" customHeight="1">
      <c r="A23" s="137" t="s">
        <v>725</v>
      </c>
      <c r="B23" s="658">
        <v>2172</v>
      </c>
      <c r="C23" s="658">
        <v>2620</v>
      </c>
      <c r="D23" s="658">
        <v>1518</v>
      </c>
      <c r="E23" s="658">
        <v>1484</v>
      </c>
    </row>
    <row r="24" spans="1:5" ht="24" customHeight="1">
      <c r="A24" s="137" t="s">
        <v>726</v>
      </c>
      <c r="B24" s="658">
        <v>1280</v>
      </c>
      <c r="C24" s="658">
        <v>1554</v>
      </c>
      <c r="D24" s="658">
        <v>654</v>
      </c>
      <c r="E24" s="658">
        <v>761</v>
      </c>
    </row>
    <row r="25" spans="1:5" ht="24" customHeight="1">
      <c r="A25" s="645" t="s">
        <v>853</v>
      </c>
      <c r="B25" s="658">
        <v>4651</v>
      </c>
      <c r="C25" s="658">
        <v>3090</v>
      </c>
      <c r="D25" s="658">
        <v>3014</v>
      </c>
      <c r="E25" s="658">
        <v>1641</v>
      </c>
    </row>
    <row r="26" spans="1:5" s="139" customFormat="1" ht="25.5" customHeight="1">
      <c r="A26" s="646" t="s">
        <v>854</v>
      </c>
      <c r="B26" s="660">
        <v>19401</v>
      </c>
      <c r="C26" s="660">
        <v>21219</v>
      </c>
      <c r="D26" s="660">
        <v>12131</v>
      </c>
      <c r="E26" s="660">
        <v>13140</v>
      </c>
    </row>
  </sheetData>
  <sheetProtection/>
  <mergeCells count="4">
    <mergeCell ref="A1:E1"/>
    <mergeCell ref="A2:A3"/>
    <mergeCell ref="B2:C2"/>
    <mergeCell ref="D2:E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13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2.875" style="138" customWidth="1"/>
    <col min="2" max="7" width="7.125" style="138" customWidth="1"/>
    <col min="8" max="8" width="7.75390625" style="138" customWidth="1"/>
    <col min="9" max="14" width="7.625" style="138" customWidth="1"/>
    <col min="15" max="15" width="7.75390625" style="138" customWidth="1"/>
    <col min="16" max="16384" width="9.125" style="138" customWidth="1"/>
  </cols>
  <sheetData>
    <row r="1" spans="1:15" ht="36.75" customHeight="1">
      <c r="A1" s="988" t="s">
        <v>872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</row>
    <row r="2" spans="1:15" ht="20.25" customHeight="1">
      <c r="A2" s="977" t="s">
        <v>1778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</row>
    <row r="3" spans="1:15" ht="27" customHeight="1">
      <c r="A3" s="994" t="s">
        <v>873</v>
      </c>
      <c r="B3" s="995">
        <v>2015</v>
      </c>
      <c r="C3" s="995"/>
      <c r="D3" s="995"/>
      <c r="E3" s="995"/>
      <c r="F3" s="995"/>
      <c r="G3" s="995"/>
      <c r="H3" s="995"/>
      <c r="I3" s="995">
        <v>2016</v>
      </c>
      <c r="J3" s="995"/>
      <c r="K3" s="995"/>
      <c r="L3" s="995"/>
      <c r="M3" s="995"/>
      <c r="N3" s="995"/>
      <c r="O3" s="995"/>
    </row>
    <row r="4" spans="1:15" ht="27.75" customHeight="1">
      <c r="A4" s="994"/>
      <c r="B4" s="994" t="s">
        <v>414</v>
      </c>
      <c r="C4" s="994"/>
      <c r="D4" s="994"/>
      <c r="E4" s="994" t="s">
        <v>279</v>
      </c>
      <c r="F4" s="994"/>
      <c r="G4" s="994"/>
      <c r="H4" s="996" t="s">
        <v>277</v>
      </c>
      <c r="I4" s="994" t="s">
        <v>414</v>
      </c>
      <c r="J4" s="994"/>
      <c r="K4" s="994"/>
      <c r="L4" s="994" t="s">
        <v>279</v>
      </c>
      <c r="M4" s="994"/>
      <c r="N4" s="994"/>
      <c r="O4" s="993" t="s">
        <v>277</v>
      </c>
    </row>
    <row r="5" spans="1:15" ht="42.75" customHeight="1">
      <c r="A5" s="994"/>
      <c r="B5" s="140" t="s">
        <v>842</v>
      </c>
      <c r="C5" s="140" t="s">
        <v>843</v>
      </c>
      <c r="D5" s="140" t="s">
        <v>844</v>
      </c>
      <c r="E5" s="140" t="s">
        <v>842</v>
      </c>
      <c r="F5" s="140" t="s">
        <v>843</v>
      </c>
      <c r="G5" s="140" t="s">
        <v>844</v>
      </c>
      <c r="H5" s="996"/>
      <c r="I5" s="140" t="s">
        <v>842</v>
      </c>
      <c r="J5" s="140" t="s">
        <v>843</v>
      </c>
      <c r="K5" s="140" t="s">
        <v>844</v>
      </c>
      <c r="L5" s="140" t="s">
        <v>842</v>
      </c>
      <c r="M5" s="140" t="s">
        <v>843</v>
      </c>
      <c r="N5" s="140" t="s">
        <v>844</v>
      </c>
      <c r="O5" s="993"/>
    </row>
    <row r="6" spans="1:15" ht="33" customHeight="1">
      <c r="A6" s="662" t="s">
        <v>857</v>
      </c>
      <c r="B6" s="664">
        <v>5915</v>
      </c>
      <c r="C6" s="664">
        <v>3225</v>
      </c>
      <c r="D6" s="664">
        <v>1181</v>
      </c>
      <c r="E6" s="664">
        <v>6899</v>
      </c>
      <c r="F6" s="664">
        <v>3584</v>
      </c>
      <c r="G6" s="664">
        <v>1210</v>
      </c>
      <c r="H6" s="665">
        <v>22014</v>
      </c>
      <c r="I6" s="664">
        <v>5735</v>
      </c>
      <c r="J6" s="664">
        <v>2802</v>
      </c>
      <c r="K6" s="664">
        <v>173</v>
      </c>
      <c r="L6" s="664">
        <v>6832</v>
      </c>
      <c r="M6" s="664">
        <v>3653</v>
      </c>
      <c r="N6" s="664">
        <v>197</v>
      </c>
      <c r="O6" s="665">
        <v>19392</v>
      </c>
    </row>
    <row r="7" spans="1:15" ht="36.75" customHeight="1">
      <c r="A7" s="662" t="s">
        <v>858</v>
      </c>
      <c r="B7" s="664">
        <v>1142</v>
      </c>
      <c r="C7" s="664">
        <v>1288</v>
      </c>
      <c r="D7" s="664">
        <v>562</v>
      </c>
      <c r="E7" s="664">
        <v>1410</v>
      </c>
      <c r="F7" s="664">
        <v>1721</v>
      </c>
      <c r="G7" s="664">
        <v>754</v>
      </c>
      <c r="H7" s="665">
        <v>6877</v>
      </c>
      <c r="I7" s="666">
        <v>811</v>
      </c>
      <c r="J7" s="666">
        <v>1041</v>
      </c>
      <c r="K7" s="666">
        <v>877</v>
      </c>
      <c r="L7" s="666">
        <v>1132</v>
      </c>
      <c r="M7" s="666">
        <v>1057</v>
      </c>
      <c r="N7" s="666">
        <v>787</v>
      </c>
      <c r="O7" s="665">
        <v>5705</v>
      </c>
    </row>
    <row r="8" spans="1:15" ht="36" customHeight="1">
      <c r="A8" s="662" t="s">
        <v>859</v>
      </c>
      <c r="B8" s="664">
        <v>759</v>
      </c>
      <c r="C8" s="664">
        <v>1866</v>
      </c>
      <c r="D8" s="664">
        <v>1940</v>
      </c>
      <c r="E8" s="664">
        <v>885</v>
      </c>
      <c r="F8" s="664">
        <v>2822</v>
      </c>
      <c r="G8" s="664">
        <v>3447</v>
      </c>
      <c r="H8" s="665">
        <v>11719</v>
      </c>
      <c r="I8" s="664">
        <v>580</v>
      </c>
      <c r="J8" s="664">
        <v>2168</v>
      </c>
      <c r="K8" s="664">
        <v>2440</v>
      </c>
      <c r="L8" s="664">
        <v>870</v>
      </c>
      <c r="M8" s="664">
        <v>3253</v>
      </c>
      <c r="N8" s="664">
        <v>4268</v>
      </c>
      <c r="O8" s="665">
        <v>13579</v>
      </c>
    </row>
    <row r="9" spans="1:15" ht="33" customHeight="1">
      <c r="A9" s="662" t="s">
        <v>860</v>
      </c>
      <c r="B9" s="664">
        <v>682</v>
      </c>
      <c r="C9" s="664">
        <v>1205</v>
      </c>
      <c r="D9" s="664">
        <v>1171</v>
      </c>
      <c r="E9" s="664">
        <v>954</v>
      </c>
      <c r="F9" s="664">
        <v>1908</v>
      </c>
      <c r="G9" s="664">
        <v>2088</v>
      </c>
      <c r="H9" s="665">
        <v>8008</v>
      </c>
      <c r="I9" s="664">
        <v>282</v>
      </c>
      <c r="J9" s="664">
        <v>992</v>
      </c>
      <c r="K9" s="664">
        <v>960</v>
      </c>
      <c r="L9" s="664">
        <v>630</v>
      </c>
      <c r="M9" s="664">
        <v>1486</v>
      </c>
      <c r="N9" s="664">
        <v>1670</v>
      </c>
      <c r="O9" s="665">
        <v>6020</v>
      </c>
    </row>
    <row r="10" spans="1:15" ht="33" customHeight="1">
      <c r="A10" s="662" t="s">
        <v>861</v>
      </c>
      <c r="B10" s="664">
        <v>286</v>
      </c>
      <c r="C10" s="664">
        <v>724</v>
      </c>
      <c r="D10" s="664">
        <v>736</v>
      </c>
      <c r="E10" s="664">
        <v>384</v>
      </c>
      <c r="F10" s="664">
        <v>1199</v>
      </c>
      <c r="G10" s="664">
        <v>1509</v>
      </c>
      <c r="H10" s="665">
        <v>4838</v>
      </c>
      <c r="I10" s="664">
        <v>293</v>
      </c>
      <c r="J10" s="664">
        <v>944</v>
      </c>
      <c r="K10" s="664">
        <v>1139</v>
      </c>
      <c r="L10" s="664">
        <v>451</v>
      </c>
      <c r="M10" s="664">
        <v>1513</v>
      </c>
      <c r="N10" s="664">
        <v>1878</v>
      </c>
      <c r="O10" s="665">
        <v>6218</v>
      </c>
    </row>
    <row r="11" spans="1:15" ht="59.25" customHeight="1">
      <c r="A11" s="663" t="s">
        <v>874</v>
      </c>
      <c r="B11" s="664">
        <v>42</v>
      </c>
      <c r="C11" s="664">
        <v>128</v>
      </c>
      <c r="D11" s="664">
        <v>145</v>
      </c>
      <c r="E11" s="664">
        <v>82</v>
      </c>
      <c r="F11" s="664">
        <v>182</v>
      </c>
      <c r="G11" s="664">
        <v>124</v>
      </c>
      <c r="H11" s="665">
        <v>703</v>
      </c>
      <c r="I11" s="664">
        <v>9</v>
      </c>
      <c r="J11" s="664">
        <v>193</v>
      </c>
      <c r="K11" s="664">
        <v>228</v>
      </c>
      <c r="L11" s="664">
        <v>98</v>
      </c>
      <c r="M11" s="664">
        <v>204</v>
      </c>
      <c r="N11" s="664">
        <v>113</v>
      </c>
      <c r="O11" s="665">
        <v>845</v>
      </c>
    </row>
    <row r="12" spans="1:15" ht="78.75" customHeight="1">
      <c r="A12" s="663" t="s">
        <v>875</v>
      </c>
      <c r="B12" s="664">
        <v>1</v>
      </c>
      <c r="C12" s="664">
        <v>7</v>
      </c>
      <c r="D12" s="664">
        <v>12</v>
      </c>
      <c r="E12" s="664">
        <v>1</v>
      </c>
      <c r="F12" s="664">
        <v>8</v>
      </c>
      <c r="G12" s="664">
        <v>15</v>
      </c>
      <c r="H12" s="665">
        <v>44</v>
      </c>
      <c r="I12" s="664">
        <v>0</v>
      </c>
      <c r="J12" s="664">
        <v>0</v>
      </c>
      <c r="K12" s="664">
        <v>11</v>
      </c>
      <c r="L12" s="664">
        <v>0</v>
      </c>
      <c r="M12" s="664">
        <v>1</v>
      </c>
      <c r="N12" s="664">
        <v>8</v>
      </c>
      <c r="O12" s="665">
        <v>20</v>
      </c>
    </row>
    <row r="13" spans="1:15" ht="45" customHeight="1">
      <c r="A13" s="663" t="s">
        <v>864</v>
      </c>
      <c r="B13" s="664">
        <v>17</v>
      </c>
      <c r="C13" s="664">
        <v>93</v>
      </c>
      <c r="D13" s="664">
        <v>109</v>
      </c>
      <c r="E13" s="664">
        <v>17</v>
      </c>
      <c r="F13" s="664">
        <v>112</v>
      </c>
      <c r="G13" s="664">
        <v>126</v>
      </c>
      <c r="H13" s="665">
        <v>474</v>
      </c>
      <c r="I13" s="664">
        <v>59</v>
      </c>
      <c r="J13" s="664">
        <v>169</v>
      </c>
      <c r="K13" s="664">
        <v>228</v>
      </c>
      <c r="L13" s="664">
        <v>30</v>
      </c>
      <c r="M13" s="664">
        <v>185</v>
      </c>
      <c r="N13" s="664">
        <v>239</v>
      </c>
      <c r="O13" s="665">
        <v>910</v>
      </c>
    </row>
  </sheetData>
  <sheetProtection/>
  <protectedRanges>
    <protectedRange sqref="I6:N6 B6:G13 I8:N13" name="t70001_2_1"/>
    <protectedRange sqref="I7:N7" name="t70001"/>
  </protectedRanges>
  <mergeCells count="11">
    <mergeCell ref="L4:N4"/>
    <mergeCell ref="O4:O5"/>
    <mergeCell ref="A2:O2"/>
    <mergeCell ref="A1:O1"/>
    <mergeCell ref="A3:A5"/>
    <mergeCell ref="B3:H3"/>
    <mergeCell ref="I3:O3"/>
    <mergeCell ref="B4:D4"/>
    <mergeCell ref="E4:G4"/>
    <mergeCell ref="H4:H5"/>
    <mergeCell ref="I4:K4"/>
  </mergeCells>
  <printOptions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7.875" style="0" customWidth="1"/>
    <col min="2" max="19" width="7.125" style="0" customWidth="1"/>
  </cols>
  <sheetData>
    <row r="1" spans="1:19" ht="23.25" customHeight="1">
      <c r="A1" s="861" t="s">
        <v>1893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</row>
    <row r="2" spans="1:19" s="80" customFormat="1" ht="21.75" customHeight="1">
      <c r="A2" s="841" t="s">
        <v>350</v>
      </c>
      <c r="B2" s="844" t="s">
        <v>101</v>
      </c>
      <c r="C2" s="843"/>
      <c r="D2" s="843"/>
      <c r="E2" s="843"/>
      <c r="F2" s="843"/>
      <c r="G2" s="845"/>
      <c r="H2" s="844" t="s">
        <v>102</v>
      </c>
      <c r="I2" s="843"/>
      <c r="J2" s="843"/>
      <c r="K2" s="843"/>
      <c r="L2" s="843"/>
      <c r="M2" s="845"/>
      <c r="N2" s="844" t="s">
        <v>103</v>
      </c>
      <c r="O2" s="843"/>
      <c r="P2" s="843"/>
      <c r="Q2" s="843"/>
      <c r="R2" s="843"/>
      <c r="S2" s="845"/>
    </row>
    <row r="3" spans="1:19" s="80" customFormat="1" ht="16.5" customHeight="1">
      <c r="A3" s="999"/>
      <c r="B3" s="844" t="s">
        <v>104</v>
      </c>
      <c r="C3" s="845"/>
      <c r="D3" s="844" t="s">
        <v>105</v>
      </c>
      <c r="E3" s="845"/>
      <c r="F3" s="844" t="s">
        <v>106</v>
      </c>
      <c r="G3" s="845"/>
      <c r="H3" s="844" t="s">
        <v>104</v>
      </c>
      <c r="I3" s="845"/>
      <c r="J3" s="844" t="s">
        <v>105</v>
      </c>
      <c r="K3" s="845"/>
      <c r="L3" s="844" t="s">
        <v>106</v>
      </c>
      <c r="M3" s="845"/>
      <c r="N3" s="844" t="s">
        <v>104</v>
      </c>
      <c r="O3" s="845"/>
      <c r="P3" s="844" t="s">
        <v>105</v>
      </c>
      <c r="Q3" s="845"/>
      <c r="R3" s="844" t="s">
        <v>106</v>
      </c>
      <c r="S3" s="845"/>
    </row>
    <row r="4" spans="1:19" s="80" customFormat="1" ht="54.75" customHeight="1">
      <c r="A4" s="842"/>
      <c r="B4" s="174" t="s">
        <v>1488</v>
      </c>
      <c r="C4" s="174" t="s">
        <v>107</v>
      </c>
      <c r="D4" s="174" t="s">
        <v>1488</v>
      </c>
      <c r="E4" s="174" t="s">
        <v>107</v>
      </c>
      <c r="F4" s="174" t="s">
        <v>1488</v>
      </c>
      <c r="G4" s="174" t="s">
        <v>107</v>
      </c>
      <c r="H4" s="174" t="s">
        <v>1488</v>
      </c>
      <c r="I4" s="174" t="s">
        <v>155</v>
      </c>
      <c r="J4" s="174" t="s">
        <v>1488</v>
      </c>
      <c r="K4" s="174" t="s">
        <v>155</v>
      </c>
      <c r="L4" s="174" t="s">
        <v>1488</v>
      </c>
      <c r="M4" s="174" t="s">
        <v>155</v>
      </c>
      <c r="N4" s="174" t="s">
        <v>1488</v>
      </c>
      <c r="O4" s="174" t="s">
        <v>1487</v>
      </c>
      <c r="P4" s="174" t="s">
        <v>1488</v>
      </c>
      <c r="Q4" s="174" t="s">
        <v>1487</v>
      </c>
      <c r="R4" s="174" t="s">
        <v>1488</v>
      </c>
      <c r="S4" s="174" t="s">
        <v>1487</v>
      </c>
    </row>
    <row r="5" spans="1:19" ht="18" customHeight="1">
      <c r="A5" s="175">
        <v>2007</v>
      </c>
      <c r="B5" s="77">
        <v>8228</v>
      </c>
      <c r="C5" s="48">
        <v>87.77909709575795</v>
      </c>
      <c r="D5" s="77">
        <v>6565</v>
      </c>
      <c r="E5" s="48">
        <v>91.2203377584113</v>
      </c>
      <c r="F5" s="77">
        <v>1663</v>
      </c>
      <c r="G5" s="48">
        <v>76.40110811468895</v>
      </c>
      <c r="H5" s="77">
        <v>7793</v>
      </c>
      <c r="I5" s="48">
        <v>101.20108927850234</v>
      </c>
      <c r="J5" s="77">
        <v>6245</v>
      </c>
      <c r="K5" s="48">
        <v>104.12116402292833</v>
      </c>
      <c r="L5" s="77">
        <v>1548</v>
      </c>
      <c r="M5" s="48">
        <v>90.91496396877882</v>
      </c>
      <c r="N5" s="77">
        <v>435</v>
      </c>
      <c r="O5" s="48">
        <v>26.000884627798833</v>
      </c>
      <c r="P5" s="77">
        <v>320</v>
      </c>
      <c r="Q5" s="48">
        <v>26.867275658248253</v>
      </c>
      <c r="R5" s="77">
        <v>115</v>
      </c>
      <c r="S5" s="48">
        <v>24.262627115068145</v>
      </c>
    </row>
    <row r="6" spans="1:19" ht="18" customHeight="1">
      <c r="A6" s="33">
        <v>2008</v>
      </c>
      <c r="B6" s="77">
        <v>7105</v>
      </c>
      <c r="C6" s="48">
        <v>75.79442801609551</v>
      </c>
      <c r="D6" s="77">
        <v>5618</v>
      </c>
      <c r="E6" s="48">
        <v>78.19045736824671</v>
      </c>
      <c r="F6" s="77">
        <v>1487</v>
      </c>
      <c r="G6" s="48">
        <v>67.92994125224986</v>
      </c>
      <c r="H6" s="77">
        <v>6702</v>
      </c>
      <c r="I6" s="48">
        <v>86.64579169327752</v>
      </c>
      <c r="J6" s="77">
        <v>5321</v>
      </c>
      <c r="K6" s="48">
        <v>88.45247238042043</v>
      </c>
      <c r="L6" s="77">
        <v>1381</v>
      </c>
      <c r="M6" s="48">
        <v>80.3243218091294</v>
      </c>
      <c r="N6" s="77">
        <v>403</v>
      </c>
      <c r="O6" s="48">
        <v>24.586663412848516</v>
      </c>
      <c r="P6" s="77">
        <v>297</v>
      </c>
      <c r="Q6" s="48">
        <v>25.39850858589314</v>
      </c>
      <c r="R6" s="77">
        <v>106</v>
      </c>
      <c r="S6" s="48">
        <v>22.565674628517904</v>
      </c>
    </row>
    <row r="7" spans="1:19" ht="18" customHeight="1">
      <c r="A7" s="33">
        <v>2009</v>
      </c>
      <c r="B7" s="77">
        <v>7532</v>
      </c>
      <c r="C7" s="48">
        <v>80.35333276435948</v>
      </c>
      <c r="D7" s="77">
        <v>5859</v>
      </c>
      <c r="E7" s="48">
        <v>81.66707321322787</v>
      </c>
      <c r="F7" s="77">
        <v>1673</v>
      </c>
      <c r="G7" s="48">
        <v>76.06792916088844</v>
      </c>
      <c r="H7" s="77">
        <v>7087</v>
      </c>
      <c r="I7" s="48">
        <v>91.39032709406614</v>
      </c>
      <c r="J7" s="77">
        <v>5536</v>
      </c>
      <c r="K7" s="48">
        <v>91.95753608286809</v>
      </c>
      <c r="L7" s="77">
        <v>1551</v>
      </c>
      <c r="M7" s="48">
        <v>89.42161339421614</v>
      </c>
      <c r="N7" s="77">
        <v>445</v>
      </c>
      <c r="O7" s="48">
        <v>27.48695141912968</v>
      </c>
      <c r="P7" s="77">
        <v>323</v>
      </c>
      <c r="Q7" s="48">
        <v>27.987661167336753</v>
      </c>
      <c r="R7" s="77">
        <v>122</v>
      </c>
      <c r="S7" s="48">
        <v>26.289137414614174</v>
      </c>
    </row>
    <row r="8" spans="1:19" ht="18" customHeight="1">
      <c r="A8" s="33">
        <v>2010</v>
      </c>
      <c r="B8" s="70">
        <v>7401</v>
      </c>
      <c r="C8" s="48">
        <v>78.90915371771825</v>
      </c>
      <c r="D8" s="70">
        <v>5779</v>
      </c>
      <c r="E8" s="48">
        <v>80.64977566271953</v>
      </c>
      <c r="F8" s="70">
        <v>1622</v>
      </c>
      <c r="G8" s="48">
        <v>73.27463532090405</v>
      </c>
      <c r="H8" s="70">
        <v>6969</v>
      </c>
      <c r="I8" s="48">
        <v>89.69192772650462</v>
      </c>
      <c r="J8" s="70">
        <v>5454</v>
      </c>
      <c r="K8" s="48">
        <v>90.60854252155566</v>
      </c>
      <c r="L8" s="70">
        <v>1515</v>
      </c>
      <c r="M8" s="48">
        <v>86.54027407276237</v>
      </c>
      <c r="N8" s="70">
        <v>432</v>
      </c>
      <c r="O8" s="48">
        <v>26.84547075894383</v>
      </c>
      <c r="P8" s="70">
        <v>325</v>
      </c>
      <c r="Q8" s="48">
        <v>28.353326063249728</v>
      </c>
      <c r="R8" s="70">
        <v>107</v>
      </c>
      <c r="S8" s="48">
        <v>23.112147917746675</v>
      </c>
    </row>
    <row r="9" spans="1:19" ht="18" customHeight="1">
      <c r="A9" s="33">
        <v>2011</v>
      </c>
      <c r="B9" s="70">
        <v>7368</v>
      </c>
      <c r="C9" s="48">
        <v>78.23126001382425</v>
      </c>
      <c r="D9" s="70">
        <v>5741</v>
      </c>
      <c r="E9" s="48">
        <v>78.60087431664063</v>
      </c>
      <c r="F9" s="70">
        <v>1627</v>
      </c>
      <c r="G9" s="48">
        <v>76.21108644126546</v>
      </c>
      <c r="H9" s="70">
        <v>6941</v>
      </c>
      <c r="I9" s="48">
        <v>89.35790021164729</v>
      </c>
      <c r="J9" s="70">
        <v>5431</v>
      </c>
      <c r="K9" s="48">
        <v>89.16038855608107</v>
      </c>
      <c r="L9" s="70">
        <v>1510</v>
      </c>
      <c r="M9" s="48">
        <v>90.0755799733949</v>
      </c>
      <c r="N9" s="70">
        <v>427</v>
      </c>
      <c r="O9" s="48">
        <v>25.86953755929698</v>
      </c>
      <c r="P9" s="70">
        <v>310</v>
      </c>
      <c r="Q9" s="48">
        <v>25.562372188139058</v>
      </c>
      <c r="R9" s="70">
        <v>117</v>
      </c>
      <c r="S9" s="48">
        <v>26.72025943773266</v>
      </c>
    </row>
    <row r="10" spans="1:19" ht="18" customHeight="1">
      <c r="A10" s="33">
        <v>2012</v>
      </c>
      <c r="B10" s="70">
        <v>6988</v>
      </c>
      <c r="C10" s="48">
        <v>73.80681794177416</v>
      </c>
      <c r="D10" s="70">
        <v>5458</v>
      </c>
      <c r="E10" s="48">
        <v>74.42964094312092</v>
      </c>
      <c r="F10" s="70">
        <v>1530</v>
      </c>
      <c r="G10" s="48">
        <v>71.66746297181079</v>
      </c>
      <c r="H10" s="70">
        <v>6578</v>
      </c>
      <c r="I10" s="48">
        <v>84.40085401654657</v>
      </c>
      <c r="J10" s="70">
        <v>5136</v>
      </c>
      <c r="K10" s="48">
        <v>84.14058161194089</v>
      </c>
      <c r="L10" s="70">
        <v>1442</v>
      </c>
      <c r="M10" s="48">
        <v>85.34109807124383</v>
      </c>
      <c r="N10" s="70">
        <v>410</v>
      </c>
      <c r="O10" s="48">
        <v>24.48930832636483</v>
      </c>
      <c r="P10" s="70">
        <v>322</v>
      </c>
      <c r="Q10" s="48">
        <v>26.19952320122373</v>
      </c>
      <c r="R10" s="70">
        <v>88</v>
      </c>
      <c r="S10" s="48">
        <v>19.767729182110205</v>
      </c>
    </row>
    <row r="11" spans="1:19" ht="18" customHeight="1">
      <c r="A11" s="33">
        <v>2013</v>
      </c>
      <c r="B11" s="70">
        <v>6488</v>
      </c>
      <c r="C11" s="48">
        <v>68</v>
      </c>
      <c r="D11" s="70">
        <v>5023</v>
      </c>
      <c r="E11" s="48">
        <v>67.9</v>
      </c>
      <c r="F11" s="70">
        <v>1465</v>
      </c>
      <c r="G11" s="48">
        <v>68.2</v>
      </c>
      <c r="H11" s="70">
        <v>6118</v>
      </c>
      <c r="I11" s="48">
        <v>78</v>
      </c>
      <c r="J11" s="70">
        <v>4751</v>
      </c>
      <c r="K11" s="48">
        <v>64.2</v>
      </c>
      <c r="L11" s="70">
        <v>1367</v>
      </c>
      <c r="M11" s="48">
        <v>63.6</v>
      </c>
      <c r="N11" s="70">
        <v>370</v>
      </c>
      <c r="O11" s="77">
        <v>21.7</v>
      </c>
      <c r="P11" s="70">
        <v>272</v>
      </c>
      <c r="Q11" s="77">
        <v>25.5</v>
      </c>
      <c r="R11" s="70">
        <v>98</v>
      </c>
      <c r="S11" s="48">
        <v>15.3</v>
      </c>
    </row>
    <row r="12" spans="1:19" ht="18" customHeight="1">
      <c r="A12" s="33">
        <v>2014</v>
      </c>
      <c r="B12" s="70">
        <v>6164</v>
      </c>
      <c r="C12" s="70">
        <v>63.9</v>
      </c>
      <c r="D12" s="70">
        <v>4982</v>
      </c>
      <c r="E12" s="70">
        <v>66.7</v>
      </c>
      <c r="F12" s="70">
        <v>1182</v>
      </c>
      <c r="G12" s="70">
        <v>54.8</v>
      </c>
      <c r="H12" s="70">
        <v>5737</v>
      </c>
      <c r="I12" s="70">
        <v>72.8</v>
      </c>
      <c r="J12" s="70">
        <v>4653</v>
      </c>
      <c r="K12" s="70">
        <v>75.2</v>
      </c>
      <c r="L12" s="70">
        <v>1084</v>
      </c>
      <c r="M12" s="70">
        <v>63.8</v>
      </c>
      <c r="N12" s="70">
        <v>427</v>
      </c>
      <c r="O12" s="70">
        <v>24.4</v>
      </c>
      <c r="P12" s="70">
        <v>329</v>
      </c>
      <c r="Q12" s="70">
        <v>25.5</v>
      </c>
      <c r="R12" s="70">
        <v>98</v>
      </c>
      <c r="S12" s="70">
        <v>21.3</v>
      </c>
    </row>
    <row r="13" spans="1:19" ht="18" customHeight="1">
      <c r="A13" s="33">
        <v>2015</v>
      </c>
      <c r="B13" s="70">
        <v>5600</v>
      </c>
      <c r="C13" s="70">
        <v>57.8</v>
      </c>
      <c r="D13" s="70">
        <v>4651</v>
      </c>
      <c r="E13" s="70">
        <v>61.8</v>
      </c>
      <c r="F13" s="70">
        <v>949</v>
      </c>
      <c r="G13" s="70">
        <v>43.9</v>
      </c>
      <c r="H13" s="70">
        <v>5214</v>
      </c>
      <c r="I13" s="70">
        <v>66</v>
      </c>
      <c r="J13" s="70">
        <v>4347</v>
      </c>
      <c r="K13" s="70">
        <v>70.1</v>
      </c>
      <c r="L13" s="70">
        <v>867</v>
      </c>
      <c r="M13" s="70">
        <v>51.1</v>
      </c>
      <c r="N13" s="70">
        <v>386</v>
      </c>
      <c r="O13" s="70">
        <v>21.6</v>
      </c>
      <c r="P13" s="70">
        <v>304</v>
      </c>
      <c r="Q13" s="70">
        <v>23</v>
      </c>
      <c r="R13" s="70">
        <v>82</v>
      </c>
      <c r="S13" s="70">
        <v>17.6</v>
      </c>
    </row>
    <row r="14" spans="1:19" ht="18" customHeight="1">
      <c r="A14" s="33">
        <v>2016</v>
      </c>
      <c r="B14" s="532">
        <v>5005</v>
      </c>
      <c r="C14" s="532">
        <v>51.2</v>
      </c>
      <c r="D14" s="532">
        <v>4211</v>
      </c>
      <c r="E14" s="532">
        <v>55.4</v>
      </c>
      <c r="F14" s="532">
        <v>794</v>
      </c>
      <c r="G14" s="532">
        <v>36.5</v>
      </c>
      <c r="H14" s="532">
        <v>4566</v>
      </c>
      <c r="I14" s="532">
        <v>57.6</v>
      </c>
      <c r="J14" s="532">
        <v>3864</v>
      </c>
      <c r="K14" s="532">
        <v>62.1</v>
      </c>
      <c r="L14" s="532">
        <v>702</v>
      </c>
      <c r="M14" s="532">
        <v>41.2</v>
      </c>
      <c r="N14" s="532">
        <v>439</v>
      </c>
      <c r="O14" s="532">
        <v>23.8</v>
      </c>
      <c r="P14" s="532">
        <v>347</v>
      </c>
      <c r="Q14" s="532">
        <v>25.3</v>
      </c>
      <c r="R14" s="532">
        <v>92</v>
      </c>
      <c r="S14" s="532">
        <v>19.4</v>
      </c>
    </row>
    <row r="15" ht="6" customHeight="1"/>
    <row r="16" spans="1:19" ht="15.75">
      <c r="A16" s="847" t="s">
        <v>1485</v>
      </c>
      <c r="B16" s="847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</row>
    <row r="17" spans="1:19" ht="15.75">
      <c r="A17" s="998" t="s">
        <v>350</v>
      </c>
      <c r="B17" s="998" t="s">
        <v>108</v>
      </c>
      <c r="C17" s="998"/>
      <c r="D17" s="998"/>
      <c r="E17" s="998"/>
      <c r="F17" s="998"/>
      <c r="G17" s="998"/>
      <c r="H17" s="998"/>
      <c r="I17" s="998"/>
      <c r="J17" s="998"/>
      <c r="K17" s="998" t="s">
        <v>1486</v>
      </c>
      <c r="L17" s="998"/>
      <c r="M17" s="998"/>
      <c r="N17" s="998"/>
      <c r="O17" s="998"/>
      <c r="P17" s="998"/>
      <c r="Q17" s="998"/>
      <c r="R17" s="998"/>
      <c r="S17" s="998"/>
    </row>
    <row r="18" spans="1:19" ht="33" customHeight="1">
      <c r="A18" s="998"/>
      <c r="B18" s="855" t="s">
        <v>109</v>
      </c>
      <c r="C18" s="855"/>
      <c r="D18" s="855"/>
      <c r="E18" s="855" t="s">
        <v>1490</v>
      </c>
      <c r="F18" s="855"/>
      <c r="G18" s="855"/>
      <c r="H18" s="855" t="s">
        <v>110</v>
      </c>
      <c r="I18" s="855"/>
      <c r="J18" s="855"/>
      <c r="K18" s="855" t="s">
        <v>109</v>
      </c>
      <c r="L18" s="855"/>
      <c r="M18" s="855"/>
      <c r="N18" s="855" t="s">
        <v>1489</v>
      </c>
      <c r="O18" s="855"/>
      <c r="P18" s="855"/>
      <c r="Q18" s="855" t="s">
        <v>110</v>
      </c>
      <c r="R18" s="855"/>
      <c r="S18" s="855"/>
    </row>
    <row r="19" spans="1:19" ht="17.25" customHeight="1">
      <c r="A19" s="93">
        <v>2007</v>
      </c>
      <c r="B19" s="998">
        <v>3278</v>
      </c>
      <c r="C19" s="998"/>
      <c r="D19" s="998"/>
      <c r="E19" s="997">
        <v>53.8</v>
      </c>
      <c r="F19" s="997"/>
      <c r="G19" s="997"/>
      <c r="H19" s="997">
        <v>42</v>
      </c>
      <c r="I19" s="997"/>
      <c r="J19" s="997"/>
      <c r="K19" s="998">
        <v>4515</v>
      </c>
      <c r="L19" s="998"/>
      <c r="M19" s="998"/>
      <c r="N19" s="997">
        <v>238.8</v>
      </c>
      <c r="O19" s="997"/>
      <c r="P19" s="997"/>
      <c r="Q19" s="997">
        <v>58</v>
      </c>
      <c r="R19" s="997"/>
      <c r="S19" s="997"/>
    </row>
    <row r="20" spans="1:19" ht="17.25" customHeight="1">
      <c r="A20" s="93">
        <v>2008</v>
      </c>
      <c r="B20" s="998">
        <v>3186</v>
      </c>
      <c r="C20" s="998"/>
      <c r="D20" s="998"/>
      <c r="E20" s="997">
        <v>52.6</v>
      </c>
      <c r="F20" s="997"/>
      <c r="G20" s="997"/>
      <c r="H20" s="997">
        <v>47.5</v>
      </c>
      <c r="I20" s="997"/>
      <c r="J20" s="997"/>
      <c r="K20" s="998">
        <v>3516</v>
      </c>
      <c r="L20" s="998"/>
      <c r="M20" s="998"/>
      <c r="N20" s="997">
        <v>182.1</v>
      </c>
      <c r="O20" s="997"/>
      <c r="P20" s="997"/>
      <c r="Q20" s="997">
        <v>52.5</v>
      </c>
      <c r="R20" s="997"/>
      <c r="S20" s="997"/>
    </row>
    <row r="21" spans="1:19" ht="17.25" customHeight="1">
      <c r="A21" s="93">
        <v>2009</v>
      </c>
      <c r="B21" s="998">
        <v>3535</v>
      </c>
      <c r="C21" s="998"/>
      <c r="D21" s="998"/>
      <c r="E21" s="997">
        <v>58.7</v>
      </c>
      <c r="F21" s="997"/>
      <c r="G21" s="997"/>
      <c r="H21" s="997">
        <v>49.9</v>
      </c>
      <c r="I21" s="997"/>
      <c r="J21" s="997"/>
      <c r="K21" s="998">
        <v>3552</v>
      </c>
      <c r="L21" s="998"/>
      <c r="M21" s="998"/>
      <c r="N21" s="997">
        <v>181.1</v>
      </c>
      <c r="O21" s="997"/>
      <c r="P21" s="997"/>
      <c r="Q21" s="997">
        <v>50.1</v>
      </c>
      <c r="R21" s="997"/>
      <c r="S21" s="997"/>
    </row>
    <row r="22" spans="1:19" ht="17.25" customHeight="1">
      <c r="A22" s="93">
        <v>2010</v>
      </c>
      <c r="B22" s="998">
        <v>3682</v>
      </c>
      <c r="C22" s="998"/>
      <c r="D22" s="998"/>
      <c r="E22" s="997">
        <v>61.8</v>
      </c>
      <c r="F22" s="997"/>
      <c r="G22" s="997"/>
      <c r="H22" s="997">
        <v>52.8</v>
      </c>
      <c r="I22" s="997"/>
      <c r="J22" s="997"/>
      <c r="K22" s="998">
        <v>3287</v>
      </c>
      <c r="L22" s="998"/>
      <c r="M22" s="998"/>
      <c r="N22" s="997">
        <v>163.3</v>
      </c>
      <c r="O22" s="997"/>
      <c r="P22" s="997"/>
      <c r="Q22" s="997">
        <v>47.2</v>
      </c>
      <c r="R22" s="997"/>
      <c r="S22" s="997"/>
    </row>
    <row r="23" spans="1:19" ht="17.25" customHeight="1">
      <c r="A23" s="93">
        <v>2011</v>
      </c>
      <c r="B23" s="998">
        <v>3529</v>
      </c>
      <c r="C23" s="998"/>
      <c r="D23" s="998"/>
      <c r="E23" s="997">
        <v>61.1</v>
      </c>
      <c r="F23" s="997"/>
      <c r="G23" s="997"/>
      <c r="H23" s="997">
        <v>50.8</v>
      </c>
      <c r="I23" s="997"/>
      <c r="J23" s="997"/>
      <c r="K23" s="998">
        <v>3415</v>
      </c>
      <c r="L23" s="998"/>
      <c r="M23" s="998"/>
      <c r="N23" s="997">
        <v>171</v>
      </c>
      <c r="O23" s="997"/>
      <c r="P23" s="997"/>
      <c r="Q23" s="997">
        <v>49.2</v>
      </c>
      <c r="R23" s="997"/>
      <c r="S23" s="997"/>
    </row>
    <row r="24" spans="1:19" ht="17.25" customHeight="1">
      <c r="A24" s="93">
        <v>2012</v>
      </c>
      <c r="B24" s="998">
        <v>3153</v>
      </c>
      <c r="C24" s="998"/>
      <c r="D24" s="998"/>
      <c r="E24" s="997">
        <v>54.6</v>
      </c>
      <c r="F24" s="997"/>
      <c r="G24" s="997"/>
      <c r="H24" s="997">
        <v>47.9</v>
      </c>
      <c r="I24" s="997"/>
      <c r="J24" s="997"/>
      <c r="K24" s="998">
        <v>3425</v>
      </c>
      <c r="L24" s="998"/>
      <c r="M24" s="998"/>
      <c r="N24" s="997">
        <v>171.7</v>
      </c>
      <c r="O24" s="997"/>
      <c r="P24" s="997"/>
      <c r="Q24" s="997">
        <v>52.1</v>
      </c>
      <c r="R24" s="997"/>
      <c r="S24" s="997"/>
    </row>
    <row r="25" spans="1:19" ht="17.25" customHeight="1">
      <c r="A25" s="93">
        <v>2013</v>
      </c>
      <c r="B25" s="998">
        <v>3080</v>
      </c>
      <c r="C25" s="998"/>
      <c r="D25" s="998"/>
      <c r="E25" s="997">
        <v>54.6</v>
      </c>
      <c r="F25" s="997"/>
      <c r="G25" s="997"/>
      <c r="H25" s="997">
        <v>50.3</v>
      </c>
      <c r="I25" s="997"/>
      <c r="J25" s="997"/>
      <c r="K25" s="998">
        <v>3038</v>
      </c>
      <c r="L25" s="998"/>
      <c r="M25" s="998"/>
      <c r="N25" s="997">
        <v>137.9</v>
      </c>
      <c r="O25" s="997"/>
      <c r="P25" s="997"/>
      <c r="Q25" s="997">
        <v>49.7</v>
      </c>
      <c r="R25" s="997"/>
      <c r="S25" s="997"/>
    </row>
    <row r="26" spans="1:19" ht="17.25" customHeight="1">
      <c r="A26" s="93">
        <v>2014</v>
      </c>
      <c r="B26" s="998">
        <v>2844</v>
      </c>
      <c r="C26" s="998">
        <v>2844</v>
      </c>
      <c r="D26" s="998"/>
      <c r="E26" s="997">
        <v>50.6</v>
      </c>
      <c r="F26" s="997">
        <v>50.6</v>
      </c>
      <c r="G26" s="997"/>
      <c r="H26" s="997">
        <v>49.6</v>
      </c>
      <c r="I26" s="997">
        <v>49.6</v>
      </c>
      <c r="J26" s="997"/>
      <c r="K26" s="998">
        <v>2893</v>
      </c>
      <c r="L26" s="998">
        <v>2893</v>
      </c>
      <c r="M26" s="998"/>
      <c r="N26" s="997">
        <v>127.7</v>
      </c>
      <c r="O26" s="997">
        <v>127.7</v>
      </c>
      <c r="P26" s="997"/>
      <c r="Q26" s="997">
        <v>50.4</v>
      </c>
      <c r="R26" s="997">
        <v>50.4</v>
      </c>
      <c r="S26" s="997"/>
    </row>
    <row r="27" spans="1:19" ht="17.25" customHeight="1">
      <c r="A27" s="93">
        <v>2015</v>
      </c>
      <c r="B27" s="998">
        <v>2429</v>
      </c>
      <c r="C27" s="998"/>
      <c r="D27" s="998"/>
      <c r="E27" s="997">
        <v>43.6</v>
      </c>
      <c r="F27" s="997"/>
      <c r="G27" s="997"/>
      <c r="H27" s="997">
        <v>46.6</v>
      </c>
      <c r="I27" s="997"/>
      <c r="J27" s="997"/>
      <c r="K27" s="998">
        <v>2785</v>
      </c>
      <c r="L27" s="998"/>
      <c r="M27" s="998"/>
      <c r="N27" s="997">
        <v>119.5</v>
      </c>
      <c r="O27" s="997"/>
      <c r="P27" s="997"/>
      <c r="Q27" s="997">
        <v>53.4</v>
      </c>
      <c r="R27" s="997"/>
      <c r="S27" s="997"/>
    </row>
    <row r="28" spans="1:19" ht="17.25" customHeight="1">
      <c r="A28" s="93">
        <v>2016</v>
      </c>
      <c r="B28" s="1000">
        <v>2185</v>
      </c>
      <c r="C28" s="1001"/>
      <c r="D28" s="1002"/>
      <c r="E28" s="1000">
        <v>39.5</v>
      </c>
      <c r="F28" s="1001"/>
      <c r="G28" s="1002"/>
      <c r="H28" s="1000">
        <v>47.8</v>
      </c>
      <c r="I28" s="1001"/>
      <c r="J28" s="1002"/>
      <c r="K28" s="1000">
        <v>2381</v>
      </c>
      <c r="L28" s="1001"/>
      <c r="M28" s="1002"/>
      <c r="N28" s="1000">
        <v>99.2</v>
      </c>
      <c r="O28" s="1001"/>
      <c r="P28" s="1002"/>
      <c r="Q28" s="1000">
        <v>52.1</v>
      </c>
      <c r="R28" s="1001"/>
      <c r="S28" s="1002"/>
    </row>
  </sheetData>
  <sheetProtection/>
  <mergeCells count="84">
    <mergeCell ref="B28:D28"/>
    <mergeCell ref="E28:G28"/>
    <mergeCell ref="H28:J28"/>
    <mergeCell ref="K28:M28"/>
    <mergeCell ref="N28:P28"/>
    <mergeCell ref="Q28:S28"/>
    <mergeCell ref="H3:I3"/>
    <mergeCell ref="J3:K3"/>
    <mergeCell ref="B17:J17"/>
    <mergeCell ref="K17:S17"/>
    <mergeCell ref="P3:Q3"/>
    <mergeCell ref="R3:S3"/>
    <mergeCell ref="A16:S16"/>
    <mergeCell ref="A17:A18"/>
    <mergeCell ref="H18:J18"/>
    <mergeCell ref="K18:M18"/>
    <mergeCell ref="A1:S1"/>
    <mergeCell ref="A2:A4"/>
    <mergeCell ref="B2:G2"/>
    <mergeCell ref="H2:M2"/>
    <mergeCell ref="N2:S2"/>
    <mergeCell ref="B3:C3"/>
    <mergeCell ref="L3:M3"/>
    <mergeCell ref="N3:O3"/>
    <mergeCell ref="D3:E3"/>
    <mergeCell ref="F3:G3"/>
    <mergeCell ref="N18:P18"/>
    <mergeCell ref="Q18:S18"/>
    <mergeCell ref="B18:D18"/>
    <mergeCell ref="E18:G18"/>
    <mergeCell ref="N19:P19"/>
    <mergeCell ref="Q19:S19"/>
    <mergeCell ref="B20:D20"/>
    <mergeCell ref="E20:G20"/>
    <mergeCell ref="H20:J20"/>
    <mergeCell ref="K20:M20"/>
    <mergeCell ref="B19:D19"/>
    <mergeCell ref="E19:G19"/>
    <mergeCell ref="H19:J19"/>
    <mergeCell ref="K19:M19"/>
    <mergeCell ref="N21:P21"/>
    <mergeCell ref="Q21:S21"/>
    <mergeCell ref="N20:P20"/>
    <mergeCell ref="Q20:S20"/>
    <mergeCell ref="B22:D22"/>
    <mergeCell ref="E22:G22"/>
    <mergeCell ref="B21:D21"/>
    <mergeCell ref="E21:G21"/>
    <mergeCell ref="H21:J21"/>
    <mergeCell ref="K21:M21"/>
    <mergeCell ref="H22:J22"/>
    <mergeCell ref="K22:M22"/>
    <mergeCell ref="N24:P24"/>
    <mergeCell ref="Q24:S24"/>
    <mergeCell ref="N23:P23"/>
    <mergeCell ref="Q23:S23"/>
    <mergeCell ref="N22:P22"/>
    <mergeCell ref="Q22:S22"/>
    <mergeCell ref="B23:D23"/>
    <mergeCell ref="E23:G23"/>
    <mergeCell ref="H23:J23"/>
    <mergeCell ref="K23:M23"/>
    <mergeCell ref="B24:D24"/>
    <mergeCell ref="E24:G24"/>
    <mergeCell ref="H24:J24"/>
    <mergeCell ref="K24:M24"/>
    <mergeCell ref="N25:P25"/>
    <mergeCell ref="Q25:S25"/>
    <mergeCell ref="B26:D26"/>
    <mergeCell ref="E26:G26"/>
    <mergeCell ref="B25:D25"/>
    <mergeCell ref="E25:G25"/>
    <mergeCell ref="H25:J25"/>
    <mergeCell ref="K25:M25"/>
    <mergeCell ref="H26:J26"/>
    <mergeCell ref="K26:M26"/>
    <mergeCell ref="N26:P26"/>
    <mergeCell ref="Q26:S26"/>
    <mergeCell ref="B27:D27"/>
    <mergeCell ref="E27:G27"/>
    <mergeCell ref="H27:J27"/>
    <mergeCell ref="K27:M27"/>
    <mergeCell ref="N27:P27"/>
    <mergeCell ref="Q27:S27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4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3.75390625" style="0" customWidth="1"/>
    <col min="2" max="2" width="7.00390625" style="0" customWidth="1"/>
    <col min="3" max="3" width="7.875" style="0" customWidth="1"/>
    <col min="4" max="4" width="6.25390625" style="0" customWidth="1"/>
    <col min="5" max="7" width="5.375" style="0" customWidth="1"/>
    <col min="8" max="8" width="6.25390625" style="0" customWidth="1"/>
    <col min="9" max="9" width="4.75390625" style="0" customWidth="1"/>
    <col min="10" max="10" width="5.00390625" style="0" customWidth="1"/>
    <col min="11" max="11" width="5.375" style="0" customWidth="1"/>
    <col min="12" max="12" width="6.25390625" style="0" customWidth="1"/>
    <col min="13" max="13" width="4.875" style="0" customWidth="1"/>
    <col min="14" max="14" width="6.00390625" style="0" customWidth="1"/>
    <col min="15" max="15" width="5.75390625" style="0" customWidth="1"/>
  </cols>
  <sheetData>
    <row r="1" spans="1:15" ht="15.75">
      <c r="A1" s="847" t="s">
        <v>1443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1:15" ht="15.75">
      <c r="A2" s="1003" t="s">
        <v>1563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</row>
    <row r="3" spans="1:15" s="80" customFormat="1" ht="15.75" customHeight="1">
      <c r="A3" s="841" t="s">
        <v>52</v>
      </c>
      <c r="B3" s="1004" t="s">
        <v>111</v>
      </c>
      <c r="C3" s="1007" t="s">
        <v>1896</v>
      </c>
      <c r="D3" s="844" t="s">
        <v>112</v>
      </c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5"/>
    </row>
    <row r="4" spans="1:15" s="80" customFormat="1" ht="40.5" customHeight="1">
      <c r="A4" s="999"/>
      <c r="B4" s="1005"/>
      <c r="C4" s="1008"/>
      <c r="D4" s="962" t="s">
        <v>113</v>
      </c>
      <c r="E4" s="974"/>
      <c r="F4" s="974"/>
      <c r="G4" s="963"/>
      <c r="H4" s="962" t="s">
        <v>114</v>
      </c>
      <c r="I4" s="974"/>
      <c r="J4" s="974"/>
      <c r="K4" s="963"/>
      <c r="L4" s="962" t="s">
        <v>115</v>
      </c>
      <c r="M4" s="974"/>
      <c r="N4" s="974"/>
      <c r="O4" s="963"/>
    </row>
    <row r="5" spans="1:15" s="80" customFormat="1" ht="12.75">
      <c r="A5" s="842"/>
      <c r="B5" s="1006"/>
      <c r="C5" s="1009"/>
      <c r="D5" s="34" t="s">
        <v>277</v>
      </c>
      <c r="E5" s="36" t="s">
        <v>116</v>
      </c>
      <c r="F5" s="36" t="s">
        <v>117</v>
      </c>
      <c r="G5" s="36" t="s">
        <v>118</v>
      </c>
      <c r="H5" s="34" t="s">
        <v>277</v>
      </c>
      <c r="I5" s="36" t="s">
        <v>116</v>
      </c>
      <c r="J5" s="36" t="s">
        <v>117</v>
      </c>
      <c r="K5" s="36" t="s">
        <v>118</v>
      </c>
      <c r="L5" s="34" t="s">
        <v>277</v>
      </c>
      <c r="M5" s="36" t="s">
        <v>116</v>
      </c>
      <c r="N5" s="36" t="s">
        <v>117</v>
      </c>
      <c r="O5" s="36" t="s">
        <v>118</v>
      </c>
    </row>
    <row r="6" spans="1:15" ht="16.5" customHeight="1">
      <c r="A6" s="62" t="s">
        <v>1894</v>
      </c>
      <c r="B6" s="37">
        <v>4566</v>
      </c>
      <c r="C6" s="37">
        <v>702</v>
      </c>
      <c r="D6" s="37">
        <v>874</v>
      </c>
      <c r="E6" s="37">
        <v>82</v>
      </c>
      <c r="F6" s="37">
        <v>334</v>
      </c>
      <c r="G6" s="37">
        <v>458</v>
      </c>
      <c r="H6" s="37">
        <v>1311</v>
      </c>
      <c r="I6" s="37">
        <v>151</v>
      </c>
      <c r="J6" s="37">
        <v>474</v>
      </c>
      <c r="K6" s="37">
        <v>686</v>
      </c>
      <c r="L6" s="37">
        <v>2381</v>
      </c>
      <c r="M6" s="37">
        <v>519</v>
      </c>
      <c r="N6" s="37">
        <v>821</v>
      </c>
      <c r="O6" s="37">
        <v>1041</v>
      </c>
    </row>
    <row r="7" spans="1:16" ht="16.5" customHeight="1">
      <c r="A7" s="177" t="s">
        <v>119</v>
      </c>
      <c r="B7" s="32">
        <v>702</v>
      </c>
      <c r="C7" s="32">
        <v>702</v>
      </c>
      <c r="D7" s="32">
        <v>206</v>
      </c>
      <c r="E7" s="32">
        <v>15</v>
      </c>
      <c r="F7" s="32">
        <v>86</v>
      </c>
      <c r="G7" s="32">
        <v>105</v>
      </c>
      <c r="H7" s="32">
        <v>227</v>
      </c>
      <c r="I7" s="32">
        <v>24</v>
      </c>
      <c r="J7" s="32">
        <v>85</v>
      </c>
      <c r="K7" s="32">
        <v>118</v>
      </c>
      <c r="L7" s="32">
        <v>269</v>
      </c>
      <c r="M7" s="32">
        <v>65</v>
      </c>
      <c r="N7" s="32">
        <v>90</v>
      </c>
      <c r="O7" s="32">
        <v>114</v>
      </c>
      <c r="P7" s="178"/>
    </row>
    <row r="8" spans="1:16" ht="16.5" customHeight="1">
      <c r="A8" s="179" t="s">
        <v>120</v>
      </c>
      <c r="B8" s="32">
        <v>157</v>
      </c>
      <c r="C8" s="32">
        <v>54</v>
      </c>
      <c r="D8" s="32">
        <v>102</v>
      </c>
      <c r="E8" s="32">
        <v>2</v>
      </c>
      <c r="F8" s="32">
        <v>71</v>
      </c>
      <c r="G8" s="32">
        <v>29</v>
      </c>
      <c r="H8" s="32">
        <v>46</v>
      </c>
      <c r="I8" s="32">
        <v>1</v>
      </c>
      <c r="J8" s="32">
        <v>38</v>
      </c>
      <c r="K8" s="32">
        <v>7</v>
      </c>
      <c r="L8" s="32">
        <v>9</v>
      </c>
      <c r="M8" s="32">
        <v>2</v>
      </c>
      <c r="N8" s="32">
        <v>5</v>
      </c>
      <c r="O8" s="32">
        <v>2</v>
      </c>
      <c r="P8" s="178"/>
    </row>
    <row r="9" spans="1:16" ht="16.5" customHeight="1">
      <c r="A9" s="177" t="s">
        <v>1895</v>
      </c>
      <c r="B9" s="32">
        <v>124</v>
      </c>
      <c r="C9" s="32">
        <v>48</v>
      </c>
      <c r="D9" s="32">
        <v>81</v>
      </c>
      <c r="E9" s="32">
        <v>2</v>
      </c>
      <c r="F9" s="32">
        <v>60</v>
      </c>
      <c r="G9" s="32">
        <v>19</v>
      </c>
      <c r="H9" s="32">
        <v>38</v>
      </c>
      <c r="I9" s="32">
        <v>1</v>
      </c>
      <c r="J9" s="32">
        <v>33</v>
      </c>
      <c r="K9" s="32">
        <v>4</v>
      </c>
      <c r="L9" s="32">
        <v>5</v>
      </c>
      <c r="M9" s="32">
        <v>0</v>
      </c>
      <c r="N9" s="32">
        <v>4</v>
      </c>
      <c r="O9" s="32">
        <v>1</v>
      </c>
      <c r="P9" s="178"/>
    </row>
    <row r="10" spans="1:16" ht="26.25" customHeight="1">
      <c r="A10" s="179" t="s">
        <v>121</v>
      </c>
      <c r="B10" s="32">
        <v>30</v>
      </c>
      <c r="C10" s="32">
        <v>5</v>
      </c>
      <c r="D10" s="32">
        <v>21</v>
      </c>
      <c r="E10" s="32">
        <v>1</v>
      </c>
      <c r="F10" s="32">
        <v>6</v>
      </c>
      <c r="G10" s="32">
        <v>14</v>
      </c>
      <c r="H10" s="32">
        <v>9</v>
      </c>
      <c r="I10" s="32">
        <v>1</v>
      </c>
      <c r="J10" s="32">
        <v>5</v>
      </c>
      <c r="K10" s="32">
        <v>3</v>
      </c>
      <c r="L10" s="32">
        <v>0</v>
      </c>
      <c r="M10" s="32">
        <v>0</v>
      </c>
      <c r="N10" s="32">
        <v>0</v>
      </c>
      <c r="O10" s="32">
        <v>0</v>
      </c>
      <c r="P10" s="178"/>
    </row>
    <row r="11" spans="1:16" ht="16.5" customHeight="1">
      <c r="A11" s="179" t="s">
        <v>122</v>
      </c>
      <c r="B11" s="32">
        <v>1201</v>
      </c>
      <c r="C11" s="32">
        <v>161</v>
      </c>
      <c r="D11" s="32">
        <v>137</v>
      </c>
      <c r="E11" s="32">
        <v>28</v>
      </c>
      <c r="F11" s="32">
        <v>69</v>
      </c>
      <c r="G11" s="32">
        <v>40</v>
      </c>
      <c r="H11" s="32">
        <v>319</v>
      </c>
      <c r="I11" s="32">
        <v>82</v>
      </c>
      <c r="J11" s="32">
        <v>167</v>
      </c>
      <c r="K11" s="32">
        <v>70</v>
      </c>
      <c r="L11" s="32">
        <v>745</v>
      </c>
      <c r="M11" s="32">
        <v>208</v>
      </c>
      <c r="N11" s="32">
        <v>350</v>
      </c>
      <c r="O11" s="32">
        <v>187</v>
      </c>
      <c r="P11" s="178"/>
    </row>
    <row r="12" spans="1:16" ht="27.75" customHeight="1">
      <c r="A12" s="38" t="s">
        <v>849</v>
      </c>
      <c r="B12" s="32">
        <v>97</v>
      </c>
      <c r="C12" s="32">
        <v>20</v>
      </c>
      <c r="D12" s="32">
        <v>20</v>
      </c>
      <c r="E12" s="32">
        <v>0</v>
      </c>
      <c r="F12" s="32">
        <v>6</v>
      </c>
      <c r="G12" s="32">
        <v>14</v>
      </c>
      <c r="H12" s="32">
        <v>23</v>
      </c>
      <c r="I12" s="32">
        <v>2</v>
      </c>
      <c r="J12" s="32">
        <v>6</v>
      </c>
      <c r="K12" s="32">
        <v>15</v>
      </c>
      <c r="L12" s="32">
        <v>54</v>
      </c>
      <c r="M12" s="32">
        <v>6</v>
      </c>
      <c r="N12" s="32">
        <v>25</v>
      </c>
      <c r="O12" s="32">
        <v>23</v>
      </c>
      <c r="P12" s="178"/>
    </row>
    <row r="13" spans="1:16" ht="16.5" customHeight="1">
      <c r="A13" s="177" t="s">
        <v>123</v>
      </c>
      <c r="B13" s="32">
        <v>81</v>
      </c>
      <c r="C13" s="32">
        <v>16</v>
      </c>
      <c r="D13" s="32">
        <v>12</v>
      </c>
      <c r="E13" s="32">
        <v>0</v>
      </c>
      <c r="F13" s="32">
        <v>3</v>
      </c>
      <c r="G13" s="32">
        <v>9</v>
      </c>
      <c r="H13" s="32">
        <v>21</v>
      </c>
      <c r="I13" s="32">
        <v>2</v>
      </c>
      <c r="J13" s="32">
        <v>6</v>
      </c>
      <c r="K13" s="32">
        <v>13</v>
      </c>
      <c r="L13" s="32">
        <v>48</v>
      </c>
      <c r="M13" s="32">
        <v>6</v>
      </c>
      <c r="N13" s="32">
        <v>21</v>
      </c>
      <c r="O13" s="32">
        <v>21</v>
      </c>
      <c r="P13" s="178"/>
    </row>
    <row r="14" spans="1:16" ht="16.5" customHeight="1">
      <c r="A14" s="179" t="s">
        <v>124</v>
      </c>
      <c r="B14" s="32">
        <v>214</v>
      </c>
      <c r="C14" s="32">
        <v>49</v>
      </c>
      <c r="D14" s="32">
        <v>100</v>
      </c>
      <c r="E14" s="32">
        <v>4</v>
      </c>
      <c r="F14" s="32">
        <v>68</v>
      </c>
      <c r="G14" s="32">
        <v>28</v>
      </c>
      <c r="H14" s="32">
        <v>44</v>
      </c>
      <c r="I14" s="32">
        <v>8</v>
      </c>
      <c r="J14" s="32">
        <v>26</v>
      </c>
      <c r="K14" s="32">
        <v>10</v>
      </c>
      <c r="L14" s="32">
        <v>70</v>
      </c>
      <c r="M14" s="32">
        <v>48</v>
      </c>
      <c r="N14" s="32">
        <v>17</v>
      </c>
      <c r="O14" s="32">
        <v>5</v>
      </c>
      <c r="P14" s="178"/>
    </row>
    <row r="15" spans="1:16" ht="16.5" customHeight="1">
      <c r="A15" s="177" t="s">
        <v>125</v>
      </c>
      <c r="B15" s="32">
        <v>69</v>
      </c>
      <c r="C15" s="32">
        <v>16</v>
      </c>
      <c r="D15" s="32">
        <v>45</v>
      </c>
      <c r="E15" s="32">
        <v>0</v>
      </c>
      <c r="F15" s="32">
        <v>36</v>
      </c>
      <c r="G15" s="32">
        <v>9</v>
      </c>
      <c r="H15" s="32">
        <v>17</v>
      </c>
      <c r="I15" s="32">
        <v>0</v>
      </c>
      <c r="J15" s="32">
        <v>14</v>
      </c>
      <c r="K15" s="32">
        <v>3</v>
      </c>
      <c r="L15" s="32">
        <v>7</v>
      </c>
      <c r="M15" s="32">
        <v>1</v>
      </c>
      <c r="N15" s="32">
        <v>4</v>
      </c>
      <c r="O15" s="32">
        <v>2</v>
      </c>
      <c r="P15" s="178"/>
    </row>
    <row r="16" spans="1:16" ht="16.5" customHeight="1">
      <c r="A16" s="179" t="s">
        <v>740</v>
      </c>
      <c r="B16" s="32">
        <v>235</v>
      </c>
      <c r="C16" s="32">
        <v>33</v>
      </c>
      <c r="D16" s="32">
        <v>70</v>
      </c>
      <c r="E16" s="32">
        <v>8</v>
      </c>
      <c r="F16" s="32">
        <v>10</v>
      </c>
      <c r="G16" s="32">
        <v>52</v>
      </c>
      <c r="H16" s="32">
        <v>84</v>
      </c>
      <c r="I16" s="32">
        <v>13</v>
      </c>
      <c r="J16" s="32">
        <v>20</v>
      </c>
      <c r="K16" s="32">
        <v>51</v>
      </c>
      <c r="L16" s="32">
        <v>81</v>
      </c>
      <c r="M16" s="32">
        <v>26</v>
      </c>
      <c r="N16" s="32">
        <v>31</v>
      </c>
      <c r="O16" s="32">
        <v>24</v>
      </c>
      <c r="P16" s="178"/>
    </row>
    <row r="17" spans="1:16" ht="16.5" customHeight="1">
      <c r="A17" s="179" t="s">
        <v>126</v>
      </c>
      <c r="B17" s="32">
        <v>191</v>
      </c>
      <c r="C17" s="32">
        <v>25</v>
      </c>
      <c r="D17" s="32">
        <v>28</v>
      </c>
      <c r="E17" s="32">
        <v>4</v>
      </c>
      <c r="F17" s="32">
        <v>6</v>
      </c>
      <c r="G17" s="32">
        <v>18</v>
      </c>
      <c r="H17" s="32">
        <v>27</v>
      </c>
      <c r="I17" s="32">
        <v>3</v>
      </c>
      <c r="J17" s="32">
        <v>8</v>
      </c>
      <c r="K17" s="32">
        <v>16</v>
      </c>
      <c r="L17" s="32">
        <v>136</v>
      </c>
      <c r="M17" s="32">
        <v>47</v>
      </c>
      <c r="N17" s="32">
        <v>49</v>
      </c>
      <c r="O17" s="32">
        <v>40</v>
      </c>
      <c r="P17" s="178"/>
    </row>
    <row r="18" spans="1:16" ht="16.5" customHeight="1">
      <c r="A18" s="179" t="s">
        <v>628</v>
      </c>
      <c r="B18" s="32">
        <v>125</v>
      </c>
      <c r="C18" s="32">
        <v>20</v>
      </c>
      <c r="D18" s="32">
        <v>24</v>
      </c>
      <c r="E18" s="32">
        <v>0</v>
      </c>
      <c r="F18" s="32">
        <v>0</v>
      </c>
      <c r="G18" s="32">
        <v>24</v>
      </c>
      <c r="H18" s="32">
        <v>15</v>
      </c>
      <c r="I18" s="32">
        <v>0</v>
      </c>
      <c r="J18" s="32">
        <v>0</v>
      </c>
      <c r="K18" s="32">
        <v>15</v>
      </c>
      <c r="L18" s="32">
        <v>86</v>
      </c>
      <c r="M18" s="32">
        <v>0</v>
      </c>
      <c r="N18" s="32">
        <v>0</v>
      </c>
      <c r="O18" s="32">
        <v>86</v>
      </c>
      <c r="P18" s="178"/>
    </row>
    <row r="19" spans="1:16" ht="16.5" customHeight="1">
      <c r="A19" s="179" t="s">
        <v>450</v>
      </c>
      <c r="B19" s="32">
        <v>1492</v>
      </c>
      <c r="C19" s="32">
        <v>199</v>
      </c>
      <c r="D19" s="32">
        <v>107</v>
      </c>
      <c r="E19" s="32">
        <v>11</v>
      </c>
      <c r="F19" s="32">
        <v>45</v>
      </c>
      <c r="G19" s="32">
        <v>51</v>
      </c>
      <c r="H19" s="32">
        <v>482</v>
      </c>
      <c r="I19" s="32">
        <v>27</v>
      </c>
      <c r="J19" s="32">
        <v>147</v>
      </c>
      <c r="K19" s="32">
        <v>308</v>
      </c>
      <c r="L19" s="32">
        <v>903</v>
      </c>
      <c r="M19" s="32">
        <v>164</v>
      </c>
      <c r="N19" s="32">
        <v>275</v>
      </c>
      <c r="O19" s="32">
        <v>464</v>
      </c>
      <c r="P19" s="178"/>
    </row>
    <row r="20" spans="1:16" ht="14.25" customHeight="1">
      <c r="A20" s="177" t="s">
        <v>127</v>
      </c>
      <c r="B20" s="32">
        <v>10</v>
      </c>
      <c r="C20" s="32">
        <v>2</v>
      </c>
      <c r="D20" s="32">
        <v>3</v>
      </c>
      <c r="E20" s="32">
        <v>0</v>
      </c>
      <c r="F20" s="32">
        <v>0</v>
      </c>
      <c r="G20" s="32">
        <v>3</v>
      </c>
      <c r="H20" s="32">
        <v>4</v>
      </c>
      <c r="I20" s="32">
        <v>0</v>
      </c>
      <c r="J20" s="32">
        <v>3</v>
      </c>
      <c r="K20" s="32">
        <v>1</v>
      </c>
      <c r="L20" s="32">
        <v>3</v>
      </c>
      <c r="M20" s="32">
        <v>0</v>
      </c>
      <c r="N20" s="32">
        <v>3</v>
      </c>
      <c r="O20" s="32">
        <v>0</v>
      </c>
      <c r="P20" s="178"/>
    </row>
    <row r="21" spans="1:16" ht="14.25" customHeight="1">
      <c r="A21" s="177" t="s">
        <v>128</v>
      </c>
      <c r="B21" s="32">
        <v>60</v>
      </c>
      <c r="C21" s="32">
        <v>14</v>
      </c>
      <c r="D21" s="32">
        <v>15</v>
      </c>
      <c r="E21" s="32">
        <v>0</v>
      </c>
      <c r="F21" s="32">
        <v>9</v>
      </c>
      <c r="G21" s="32">
        <v>6</v>
      </c>
      <c r="H21" s="32">
        <v>27</v>
      </c>
      <c r="I21" s="32">
        <v>0</v>
      </c>
      <c r="J21" s="32">
        <v>5</v>
      </c>
      <c r="K21" s="32">
        <v>22</v>
      </c>
      <c r="L21" s="32">
        <v>18</v>
      </c>
      <c r="M21" s="32">
        <v>0</v>
      </c>
      <c r="N21" s="32">
        <v>5</v>
      </c>
      <c r="O21" s="32">
        <v>13</v>
      </c>
      <c r="P21" s="178"/>
    </row>
    <row r="22" spans="1:16" ht="14.25" customHeight="1">
      <c r="A22" s="177" t="s">
        <v>851</v>
      </c>
      <c r="B22" s="32">
        <v>645</v>
      </c>
      <c r="C22" s="32">
        <v>93</v>
      </c>
      <c r="D22" s="32">
        <v>32</v>
      </c>
      <c r="E22" s="32">
        <v>0</v>
      </c>
      <c r="F22" s="32">
        <v>14</v>
      </c>
      <c r="G22" s="32">
        <v>18</v>
      </c>
      <c r="H22" s="32">
        <v>228</v>
      </c>
      <c r="I22" s="32">
        <v>1</v>
      </c>
      <c r="J22" s="32">
        <v>60</v>
      </c>
      <c r="K22" s="32">
        <v>167</v>
      </c>
      <c r="L22" s="32">
        <v>385</v>
      </c>
      <c r="M22" s="32">
        <v>7</v>
      </c>
      <c r="N22" s="32">
        <v>92</v>
      </c>
      <c r="O22" s="32">
        <v>286</v>
      </c>
      <c r="P22" s="178"/>
    </row>
    <row r="23" spans="1:16" ht="16.5" customHeight="1">
      <c r="A23" s="179" t="s">
        <v>129</v>
      </c>
      <c r="B23" s="32">
        <v>583</v>
      </c>
      <c r="C23" s="32">
        <v>73</v>
      </c>
      <c r="D23" s="32">
        <v>40</v>
      </c>
      <c r="E23" s="32">
        <v>11</v>
      </c>
      <c r="F23" s="32">
        <v>13</v>
      </c>
      <c r="G23" s="32">
        <v>16</v>
      </c>
      <c r="H23" s="32">
        <v>153</v>
      </c>
      <c r="I23" s="32">
        <v>24</v>
      </c>
      <c r="J23" s="32">
        <v>51</v>
      </c>
      <c r="K23" s="32">
        <v>78</v>
      </c>
      <c r="L23" s="32">
        <v>390</v>
      </c>
      <c r="M23" s="32">
        <v>136</v>
      </c>
      <c r="N23" s="32">
        <v>129</v>
      </c>
      <c r="O23" s="32">
        <v>125</v>
      </c>
      <c r="P23" s="178"/>
    </row>
    <row r="24" spans="1:16" ht="16.5" customHeight="1">
      <c r="A24" s="179" t="s">
        <v>454</v>
      </c>
      <c r="B24" s="32">
        <v>80</v>
      </c>
      <c r="C24" s="32">
        <v>21</v>
      </c>
      <c r="D24" s="32">
        <v>7</v>
      </c>
      <c r="E24" s="32">
        <v>0</v>
      </c>
      <c r="F24" s="32">
        <v>1</v>
      </c>
      <c r="G24" s="32">
        <v>6</v>
      </c>
      <c r="H24" s="32">
        <v>22</v>
      </c>
      <c r="I24" s="32">
        <v>0</v>
      </c>
      <c r="J24" s="32">
        <v>5</v>
      </c>
      <c r="K24" s="32">
        <v>17</v>
      </c>
      <c r="L24" s="32">
        <v>51</v>
      </c>
      <c r="M24" s="32">
        <v>0</v>
      </c>
      <c r="N24" s="32">
        <v>6</v>
      </c>
      <c r="O24" s="32">
        <v>45</v>
      </c>
      <c r="P24" s="178"/>
    </row>
    <row r="25" spans="1:16" ht="16.5" customHeight="1">
      <c r="A25" s="179" t="s">
        <v>130</v>
      </c>
      <c r="B25" s="32">
        <v>133</v>
      </c>
      <c r="C25" s="32">
        <v>17</v>
      </c>
      <c r="D25" s="32">
        <v>54</v>
      </c>
      <c r="E25" s="32">
        <v>5</v>
      </c>
      <c r="F25" s="32">
        <v>22</v>
      </c>
      <c r="G25" s="32">
        <v>27</v>
      </c>
      <c r="H25" s="32">
        <v>43</v>
      </c>
      <c r="I25" s="32">
        <v>4</v>
      </c>
      <c r="J25" s="32">
        <v>15</v>
      </c>
      <c r="K25" s="32">
        <v>24</v>
      </c>
      <c r="L25" s="32">
        <v>36</v>
      </c>
      <c r="M25" s="32">
        <v>6</v>
      </c>
      <c r="N25" s="32">
        <v>17</v>
      </c>
      <c r="O25" s="32">
        <v>13</v>
      </c>
      <c r="P25" s="178"/>
    </row>
    <row r="26" spans="1:16" ht="16.5" customHeight="1">
      <c r="A26" s="179" t="s">
        <v>633</v>
      </c>
      <c r="B26" s="32">
        <v>299</v>
      </c>
      <c r="C26" s="32">
        <v>40</v>
      </c>
      <c r="D26" s="32">
        <v>80</v>
      </c>
      <c r="E26" s="32">
        <v>0</v>
      </c>
      <c r="F26" s="32">
        <v>7</v>
      </c>
      <c r="G26" s="32">
        <v>73</v>
      </c>
      <c r="H26" s="32">
        <v>100</v>
      </c>
      <c r="I26" s="32">
        <v>0</v>
      </c>
      <c r="J26" s="32">
        <v>14</v>
      </c>
      <c r="K26" s="32">
        <v>86</v>
      </c>
      <c r="L26" s="32">
        <v>119</v>
      </c>
      <c r="M26" s="32">
        <v>3</v>
      </c>
      <c r="N26" s="32">
        <v>18</v>
      </c>
      <c r="O26" s="32">
        <v>98</v>
      </c>
      <c r="P26" s="178"/>
    </row>
    <row r="27" spans="1:16" ht="16.5" customHeight="1">
      <c r="A27" s="177" t="s">
        <v>131</v>
      </c>
      <c r="B27" s="32">
        <v>95</v>
      </c>
      <c r="C27" s="32">
        <v>14</v>
      </c>
      <c r="D27" s="32">
        <v>46</v>
      </c>
      <c r="E27" s="32">
        <v>0</v>
      </c>
      <c r="F27" s="32">
        <v>2</v>
      </c>
      <c r="G27" s="32">
        <v>44</v>
      </c>
      <c r="H27" s="32">
        <v>24</v>
      </c>
      <c r="I27" s="32">
        <v>0</v>
      </c>
      <c r="J27" s="32">
        <v>1</v>
      </c>
      <c r="K27" s="32">
        <v>23</v>
      </c>
      <c r="L27" s="32">
        <v>25</v>
      </c>
      <c r="M27" s="32">
        <v>3</v>
      </c>
      <c r="N27" s="32">
        <v>5</v>
      </c>
      <c r="O27" s="32">
        <v>17</v>
      </c>
      <c r="P27" s="178"/>
    </row>
    <row r="28" spans="1:16" s="181" customFormat="1" ht="16.5" customHeight="1">
      <c r="A28" s="179" t="s">
        <v>726</v>
      </c>
      <c r="B28" s="32">
        <v>42</v>
      </c>
      <c r="C28" s="32">
        <v>5</v>
      </c>
      <c r="D28" s="32">
        <v>13</v>
      </c>
      <c r="E28" s="32">
        <v>7</v>
      </c>
      <c r="F28" s="32">
        <v>1</v>
      </c>
      <c r="G28" s="32">
        <v>5</v>
      </c>
      <c r="H28" s="32">
        <v>13</v>
      </c>
      <c r="I28" s="32">
        <v>3</v>
      </c>
      <c r="J28" s="32">
        <v>2</v>
      </c>
      <c r="K28" s="32">
        <v>8</v>
      </c>
      <c r="L28" s="32">
        <v>16</v>
      </c>
      <c r="M28" s="32">
        <v>4</v>
      </c>
      <c r="N28" s="32">
        <v>3</v>
      </c>
      <c r="O28" s="32">
        <v>9</v>
      </c>
      <c r="P28" s="180"/>
    </row>
    <row r="29" spans="1:16" s="181" customFormat="1" ht="27" customHeight="1">
      <c r="A29" s="179" t="s">
        <v>132</v>
      </c>
      <c r="B29" s="32">
        <v>165</v>
      </c>
      <c r="C29" s="32">
        <v>39</v>
      </c>
      <c r="D29" s="32">
        <v>74</v>
      </c>
      <c r="E29" s="32">
        <v>9</v>
      </c>
      <c r="F29" s="32">
        <v>13</v>
      </c>
      <c r="G29" s="32">
        <v>52</v>
      </c>
      <c r="H29" s="32">
        <v>56</v>
      </c>
      <c r="I29" s="32">
        <v>4</v>
      </c>
      <c r="J29" s="32">
        <v>14</v>
      </c>
      <c r="K29" s="32">
        <v>38</v>
      </c>
      <c r="L29" s="32">
        <v>35</v>
      </c>
      <c r="M29" s="32">
        <v>4</v>
      </c>
      <c r="N29" s="32">
        <v>13</v>
      </c>
      <c r="O29" s="32">
        <v>18</v>
      </c>
      <c r="P29" s="180"/>
    </row>
    <row r="30" spans="1:15" s="181" customFormat="1" ht="16.5" customHeight="1">
      <c r="A30" s="177" t="s">
        <v>133</v>
      </c>
      <c r="B30" s="32">
        <v>46</v>
      </c>
      <c r="C30" s="32">
        <v>12</v>
      </c>
      <c r="D30" s="32">
        <v>26</v>
      </c>
      <c r="E30" s="32">
        <v>2</v>
      </c>
      <c r="F30" s="32">
        <v>6</v>
      </c>
      <c r="G30" s="32">
        <v>18</v>
      </c>
      <c r="H30" s="32">
        <v>14</v>
      </c>
      <c r="I30" s="32">
        <v>0</v>
      </c>
      <c r="J30" s="32">
        <v>1</v>
      </c>
      <c r="K30" s="32">
        <v>13</v>
      </c>
      <c r="L30" s="32">
        <v>6</v>
      </c>
      <c r="M30" s="32">
        <v>1</v>
      </c>
      <c r="N30" s="32">
        <v>1</v>
      </c>
      <c r="O30" s="32">
        <v>4</v>
      </c>
    </row>
    <row r="31" s="181" customFormat="1" ht="12.75"/>
    <row r="32" spans="2:16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2:16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16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2:16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2:16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2:16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2:16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</sheetData>
  <sheetProtection/>
  <mergeCells count="9">
    <mergeCell ref="A1:O1"/>
    <mergeCell ref="A2:O2"/>
    <mergeCell ref="A3:A5"/>
    <mergeCell ref="B3:B5"/>
    <mergeCell ref="C3:C5"/>
    <mergeCell ref="D3:O3"/>
    <mergeCell ref="D4:G4"/>
    <mergeCell ref="H4:K4"/>
    <mergeCell ref="L4:O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45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67.625" style="0" customWidth="1"/>
    <col min="2" max="2" width="7.625" style="0" customWidth="1"/>
    <col min="3" max="3" width="8.625" style="0" customWidth="1"/>
    <col min="4" max="9" width="6.25390625" style="0" customWidth="1"/>
    <col min="10" max="10" width="7.75390625" style="0" customWidth="1"/>
    <col min="11" max="11" width="6.25390625" style="0" customWidth="1"/>
  </cols>
  <sheetData>
    <row r="1" spans="1:11" ht="35.25" customHeight="1">
      <c r="A1" s="964" t="s">
        <v>1564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</row>
    <row r="2" spans="1:11" s="80" customFormat="1" ht="15.75">
      <c r="A2" s="850" t="s">
        <v>52</v>
      </c>
      <c r="B2" s="1010" t="s">
        <v>111</v>
      </c>
      <c r="C2" s="1007" t="s">
        <v>1896</v>
      </c>
      <c r="D2" s="850" t="s">
        <v>134</v>
      </c>
      <c r="E2" s="850"/>
      <c r="F2" s="850"/>
      <c r="G2" s="850"/>
      <c r="H2" s="850"/>
      <c r="I2" s="850"/>
      <c r="J2" s="850"/>
      <c r="K2" s="850"/>
    </row>
    <row r="3" spans="1:11" s="80" customFormat="1" ht="21.75" customHeight="1">
      <c r="A3" s="850"/>
      <c r="B3" s="1010"/>
      <c r="C3" s="1008"/>
      <c r="D3" s="818" t="s">
        <v>135</v>
      </c>
      <c r="E3" s="818"/>
      <c r="F3" s="818" t="s">
        <v>136</v>
      </c>
      <c r="G3" s="818"/>
      <c r="H3" s="971" t="s">
        <v>137</v>
      </c>
      <c r="I3" s="973"/>
      <c r="J3" s="974" t="s">
        <v>138</v>
      </c>
      <c r="K3" s="963"/>
    </row>
    <row r="4" spans="1:11" s="80" customFormat="1" ht="16.5" customHeight="1">
      <c r="A4" s="850"/>
      <c r="B4" s="1010"/>
      <c r="C4" s="1009"/>
      <c r="D4" s="32" t="s">
        <v>139</v>
      </c>
      <c r="E4" s="168" t="s">
        <v>140</v>
      </c>
      <c r="F4" s="32" t="s">
        <v>139</v>
      </c>
      <c r="G4" s="168" t="s">
        <v>140</v>
      </c>
      <c r="H4" s="32" t="s">
        <v>139</v>
      </c>
      <c r="I4" s="168" t="s">
        <v>140</v>
      </c>
      <c r="J4" s="32" t="s">
        <v>139</v>
      </c>
      <c r="K4" s="168" t="s">
        <v>140</v>
      </c>
    </row>
    <row r="5" spans="1:11" ht="15.75" customHeight="1">
      <c r="A5" s="62" t="s">
        <v>1894</v>
      </c>
      <c r="B5" s="37">
        <v>439</v>
      </c>
      <c r="C5" s="37">
        <v>92</v>
      </c>
      <c r="D5" s="37">
        <v>104</v>
      </c>
      <c r="E5" s="37">
        <v>76</v>
      </c>
      <c r="F5" s="37">
        <v>74</v>
      </c>
      <c r="G5" s="37">
        <v>41</v>
      </c>
      <c r="H5" s="37">
        <v>70</v>
      </c>
      <c r="I5" s="37">
        <v>46</v>
      </c>
      <c r="J5" s="37">
        <v>19</v>
      </c>
      <c r="K5" s="37">
        <v>9</v>
      </c>
    </row>
    <row r="6" spans="1:12" ht="15.75" customHeight="1">
      <c r="A6" s="185" t="s">
        <v>119</v>
      </c>
      <c r="B6" s="32">
        <v>92</v>
      </c>
      <c r="C6" s="32">
        <v>92</v>
      </c>
      <c r="D6" s="32">
        <v>26</v>
      </c>
      <c r="E6" s="32">
        <v>11</v>
      </c>
      <c r="F6" s="32">
        <v>19</v>
      </c>
      <c r="G6" s="32">
        <v>12</v>
      </c>
      <c r="H6" s="32">
        <v>11</v>
      </c>
      <c r="I6" s="32">
        <v>9</v>
      </c>
      <c r="J6" s="32">
        <v>3</v>
      </c>
      <c r="K6" s="32">
        <v>1</v>
      </c>
      <c r="L6" s="178"/>
    </row>
    <row r="7" spans="1:12" ht="15.75" customHeight="1">
      <c r="A7" s="38" t="s">
        <v>120</v>
      </c>
      <c r="B7" s="32">
        <v>4</v>
      </c>
      <c r="C7" s="32">
        <v>2</v>
      </c>
      <c r="D7" s="32">
        <v>0</v>
      </c>
      <c r="E7" s="32">
        <v>1</v>
      </c>
      <c r="F7" s="32">
        <v>0</v>
      </c>
      <c r="G7" s="32">
        <v>1</v>
      </c>
      <c r="H7" s="32">
        <v>0</v>
      </c>
      <c r="I7" s="32">
        <v>1</v>
      </c>
      <c r="J7" s="32">
        <v>1</v>
      </c>
      <c r="K7" s="32">
        <v>0</v>
      </c>
      <c r="L7" s="178"/>
    </row>
    <row r="8" spans="1:12" ht="15.75" customHeight="1">
      <c r="A8" s="38" t="s">
        <v>445</v>
      </c>
      <c r="B8" s="32">
        <v>23</v>
      </c>
      <c r="C8" s="32">
        <v>5</v>
      </c>
      <c r="D8" s="32">
        <v>5</v>
      </c>
      <c r="E8" s="32">
        <v>3</v>
      </c>
      <c r="F8" s="32">
        <v>7</v>
      </c>
      <c r="G8" s="32">
        <v>1</v>
      </c>
      <c r="H8" s="32">
        <v>2</v>
      </c>
      <c r="I8" s="32">
        <v>2</v>
      </c>
      <c r="J8" s="32">
        <v>1</v>
      </c>
      <c r="K8" s="32">
        <v>2</v>
      </c>
      <c r="L8" s="178"/>
    </row>
    <row r="9" spans="1:12" ht="27" customHeight="1">
      <c r="A9" s="38" t="s">
        <v>849</v>
      </c>
      <c r="B9" s="32">
        <v>43</v>
      </c>
      <c r="C9" s="32">
        <v>8</v>
      </c>
      <c r="D9" s="32">
        <v>6</v>
      </c>
      <c r="E9" s="32">
        <v>1</v>
      </c>
      <c r="F9" s="32">
        <v>6</v>
      </c>
      <c r="G9" s="32">
        <v>7</v>
      </c>
      <c r="H9" s="32">
        <v>13</v>
      </c>
      <c r="I9" s="32">
        <v>7</v>
      </c>
      <c r="J9" s="32">
        <v>3</v>
      </c>
      <c r="K9" s="32">
        <v>0</v>
      </c>
      <c r="L9" s="178"/>
    </row>
    <row r="10" spans="1:12" ht="15.75" customHeight="1">
      <c r="A10" s="38" t="s">
        <v>124</v>
      </c>
      <c r="B10" s="32">
        <v>98</v>
      </c>
      <c r="C10" s="32">
        <v>24</v>
      </c>
      <c r="D10" s="32">
        <v>6</v>
      </c>
      <c r="E10" s="32">
        <v>1</v>
      </c>
      <c r="F10" s="32">
        <v>39</v>
      </c>
      <c r="G10" s="32">
        <v>14</v>
      </c>
      <c r="H10" s="32">
        <v>26</v>
      </c>
      <c r="I10" s="32">
        <v>9</v>
      </c>
      <c r="J10" s="32">
        <v>2</v>
      </c>
      <c r="K10" s="32">
        <v>1</v>
      </c>
      <c r="L10" s="178"/>
    </row>
    <row r="11" spans="1:12" ht="12" customHeight="1">
      <c r="A11" s="185" t="s">
        <v>141</v>
      </c>
      <c r="B11" s="32">
        <v>67</v>
      </c>
      <c r="C11" s="32">
        <v>20</v>
      </c>
      <c r="D11" s="32">
        <v>1</v>
      </c>
      <c r="E11" s="32">
        <v>0</v>
      </c>
      <c r="F11" s="32">
        <v>22</v>
      </c>
      <c r="G11" s="32">
        <v>12</v>
      </c>
      <c r="H11" s="32">
        <v>23</v>
      </c>
      <c r="I11" s="32">
        <v>8</v>
      </c>
      <c r="J11" s="32">
        <v>1</v>
      </c>
      <c r="K11" s="32">
        <v>0</v>
      </c>
      <c r="L11" s="178"/>
    </row>
    <row r="12" spans="1:12" ht="12" customHeight="1">
      <c r="A12" s="185" t="s">
        <v>142</v>
      </c>
      <c r="B12" s="32">
        <v>23</v>
      </c>
      <c r="C12" s="32">
        <v>3</v>
      </c>
      <c r="D12" s="32">
        <v>3</v>
      </c>
      <c r="E12" s="32">
        <v>1</v>
      </c>
      <c r="F12" s="32">
        <v>15</v>
      </c>
      <c r="G12" s="32">
        <v>2</v>
      </c>
      <c r="H12" s="32">
        <v>2</v>
      </c>
      <c r="I12" s="32">
        <v>0</v>
      </c>
      <c r="J12" s="32">
        <v>0</v>
      </c>
      <c r="K12" s="32">
        <v>0</v>
      </c>
      <c r="L12" s="178"/>
    </row>
    <row r="13" spans="1:12" ht="15.75" customHeight="1">
      <c r="A13" s="38" t="s">
        <v>740</v>
      </c>
      <c r="B13" s="32">
        <v>65</v>
      </c>
      <c r="C13" s="32">
        <v>12</v>
      </c>
      <c r="D13" s="32">
        <v>24</v>
      </c>
      <c r="E13" s="32">
        <v>22</v>
      </c>
      <c r="F13" s="32">
        <v>6</v>
      </c>
      <c r="G13" s="32">
        <v>5</v>
      </c>
      <c r="H13" s="32">
        <v>1</v>
      </c>
      <c r="I13" s="32">
        <v>4</v>
      </c>
      <c r="J13" s="32">
        <v>1</v>
      </c>
      <c r="K13" s="32">
        <v>2</v>
      </c>
      <c r="L13" s="178"/>
    </row>
    <row r="14" spans="1:12" ht="12" customHeight="1">
      <c r="A14" s="185" t="s">
        <v>143</v>
      </c>
      <c r="B14" s="32">
        <v>1</v>
      </c>
      <c r="C14" s="32">
        <v>0</v>
      </c>
      <c r="D14" s="32">
        <v>0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178"/>
    </row>
    <row r="15" spans="1:12" ht="12" customHeight="1">
      <c r="A15" s="185" t="s">
        <v>144</v>
      </c>
      <c r="B15" s="32">
        <v>34</v>
      </c>
      <c r="C15" s="32">
        <v>6</v>
      </c>
      <c r="D15" s="32">
        <v>13</v>
      </c>
      <c r="E15" s="32">
        <v>13</v>
      </c>
      <c r="F15" s="32">
        <v>3</v>
      </c>
      <c r="G15" s="32">
        <v>3</v>
      </c>
      <c r="H15" s="32">
        <v>0</v>
      </c>
      <c r="I15" s="32">
        <v>2</v>
      </c>
      <c r="J15" s="32">
        <v>0</v>
      </c>
      <c r="K15" s="32">
        <v>0</v>
      </c>
      <c r="L15" s="178"/>
    </row>
    <row r="16" spans="1:12" ht="15.75" customHeight="1">
      <c r="A16" s="38" t="s">
        <v>126</v>
      </c>
      <c r="B16" s="32">
        <v>11</v>
      </c>
      <c r="C16" s="32">
        <v>4</v>
      </c>
      <c r="D16" s="32">
        <v>2</v>
      </c>
      <c r="E16" s="32">
        <v>2</v>
      </c>
      <c r="F16" s="32">
        <v>1</v>
      </c>
      <c r="G16" s="32">
        <v>2</v>
      </c>
      <c r="H16" s="32">
        <v>1</v>
      </c>
      <c r="I16" s="32">
        <v>1</v>
      </c>
      <c r="J16" s="32">
        <v>2</v>
      </c>
      <c r="K16" s="32">
        <v>0</v>
      </c>
      <c r="L16" s="178"/>
    </row>
    <row r="17" spans="1:12" ht="15.75" customHeight="1">
      <c r="A17" s="38" t="s">
        <v>628</v>
      </c>
      <c r="B17" s="32">
        <v>25</v>
      </c>
      <c r="C17" s="32">
        <v>5</v>
      </c>
      <c r="D17" s="32">
        <v>6</v>
      </c>
      <c r="E17" s="32">
        <v>6</v>
      </c>
      <c r="F17" s="32">
        <v>5</v>
      </c>
      <c r="G17" s="32">
        <v>3</v>
      </c>
      <c r="H17" s="32">
        <v>2</v>
      </c>
      <c r="I17" s="32">
        <v>2</v>
      </c>
      <c r="J17" s="32">
        <v>1</v>
      </c>
      <c r="K17" s="32">
        <v>0</v>
      </c>
      <c r="L17" s="178"/>
    </row>
    <row r="18" spans="1:12" ht="15.75" customHeight="1">
      <c r="A18" s="38" t="s">
        <v>450</v>
      </c>
      <c r="B18" s="32">
        <v>7</v>
      </c>
      <c r="C18" s="32">
        <v>0</v>
      </c>
      <c r="D18" s="32">
        <v>2</v>
      </c>
      <c r="E18" s="32">
        <v>0</v>
      </c>
      <c r="F18" s="32">
        <v>3</v>
      </c>
      <c r="G18" s="32">
        <v>0</v>
      </c>
      <c r="H18" s="32">
        <v>1</v>
      </c>
      <c r="I18" s="32">
        <v>1</v>
      </c>
      <c r="J18" s="32">
        <v>0</v>
      </c>
      <c r="K18" s="32">
        <v>0</v>
      </c>
      <c r="L18" s="178"/>
    </row>
    <row r="19" spans="1:12" ht="15.75" customHeight="1">
      <c r="A19" s="38" t="s">
        <v>454</v>
      </c>
      <c r="B19" s="32">
        <v>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2</v>
      </c>
      <c r="I19" s="32">
        <v>1</v>
      </c>
      <c r="J19" s="32">
        <v>0</v>
      </c>
      <c r="K19" s="32">
        <v>0</v>
      </c>
      <c r="L19" s="178"/>
    </row>
    <row r="20" spans="1:12" ht="12" customHeight="1">
      <c r="A20" s="185" t="s">
        <v>145</v>
      </c>
      <c r="B20" s="32">
        <v>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2</v>
      </c>
      <c r="I20" s="32">
        <v>1</v>
      </c>
      <c r="J20" s="32">
        <v>0</v>
      </c>
      <c r="K20" s="32">
        <v>0</v>
      </c>
      <c r="L20" s="178"/>
    </row>
    <row r="21" spans="1:12" ht="15.75" customHeight="1">
      <c r="A21" s="38" t="s">
        <v>130</v>
      </c>
      <c r="B21" s="32">
        <v>4</v>
      </c>
      <c r="C21" s="32">
        <v>1</v>
      </c>
      <c r="D21" s="32">
        <v>2</v>
      </c>
      <c r="E21" s="32">
        <v>0</v>
      </c>
      <c r="F21" s="32">
        <v>0</v>
      </c>
      <c r="G21" s="32">
        <v>0</v>
      </c>
      <c r="H21" s="32">
        <v>1</v>
      </c>
      <c r="I21" s="32">
        <v>1</v>
      </c>
      <c r="J21" s="32">
        <v>0</v>
      </c>
      <c r="K21" s="32">
        <v>0</v>
      </c>
      <c r="L21" s="178"/>
    </row>
    <row r="22" spans="1:12" ht="15.75" customHeight="1">
      <c r="A22" s="38" t="s">
        <v>633</v>
      </c>
      <c r="B22" s="32">
        <v>30</v>
      </c>
      <c r="C22" s="32">
        <v>6</v>
      </c>
      <c r="D22" s="32">
        <v>0</v>
      </c>
      <c r="E22" s="32">
        <v>1</v>
      </c>
      <c r="F22" s="32">
        <v>4</v>
      </c>
      <c r="G22" s="32">
        <v>2</v>
      </c>
      <c r="H22" s="32">
        <v>6</v>
      </c>
      <c r="I22" s="32">
        <v>9</v>
      </c>
      <c r="J22" s="32">
        <v>6</v>
      </c>
      <c r="K22" s="32">
        <v>2</v>
      </c>
      <c r="L22" s="178"/>
    </row>
    <row r="23" spans="1:12" ht="12.75" customHeight="1">
      <c r="A23" s="185" t="s">
        <v>131</v>
      </c>
      <c r="B23" s="32">
        <v>14</v>
      </c>
      <c r="C23" s="32">
        <v>1</v>
      </c>
      <c r="D23" s="32">
        <v>0</v>
      </c>
      <c r="E23" s="32">
        <v>0</v>
      </c>
      <c r="F23" s="32">
        <v>0</v>
      </c>
      <c r="G23" s="32">
        <v>0</v>
      </c>
      <c r="H23" s="32">
        <v>2</v>
      </c>
      <c r="I23" s="32">
        <v>7</v>
      </c>
      <c r="J23" s="32">
        <v>4</v>
      </c>
      <c r="K23" s="32">
        <v>1</v>
      </c>
      <c r="L23" s="178"/>
    </row>
    <row r="24" spans="1:12" ht="15.75" customHeight="1">
      <c r="A24" s="185" t="s">
        <v>146</v>
      </c>
      <c r="B24" s="32">
        <v>9</v>
      </c>
      <c r="C24" s="32">
        <v>2</v>
      </c>
      <c r="D24" s="32">
        <v>0</v>
      </c>
      <c r="E24" s="32">
        <v>1</v>
      </c>
      <c r="F24" s="32">
        <v>4</v>
      </c>
      <c r="G24" s="32">
        <v>0</v>
      </c>
      <c r="H24" s="32">
        <v>2</v>
      </c>
      <c r="I24" s="32">
        <v>1</v>
      </c>
      <c r="J24" s="32">
        <v>1</v>
      </c>
      <c r="K24" s="32">
        <v>0</v>
      </c>
      <c r="L24" s="178"/>
    </row>
    <row r="25" spans="1:12" s="181" customFormat="1" ht="15.75" customHeight="1">
      <c r="A25" s="38" t="s">
        <v>726</v>
      </c>
      <c r="B25" s="32">
        <v>1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80"/>
    </row>
    <row r="26" spans="1:12" s="181" customFormat="1" ht="27.75" customHeight="1">
      <c r="A26" s="38" t="s">
        <v>147</v>
      </c>
      <c r="B26" s="32">
        <v>111</v>
      </c>
      <c r="C26" s="32">
        <v>23</v>
      </c>
      <c r="D26" s="32">
        <v>50</v>
      </c>
      <c r="E26" s="32">
        <v>38</v>
      </c>
      <c r="F26" s="32">
        <v>3</v>
      </c>
      <c r="G26" s="32">
        <v>4</v>
      </c>
      <c r="H26" s="32">
        <v>7</v>
      </c>
      <c r="I26" s="32">
        <v>7</v>
      </c>
      <c r="J26" s="32">
        <v>1</v>
      </c>
      <c r="K26" s="32">
        <v>1</v>
      </c>
      <c r="L26" s="180"/>
    </row>
    <row r="27" spans="1:12" s="181" customFormat="1" ht="15.75" customHeight="1">
      <c r="A27" s="185" t="s">
        <v>148</v>
      </c>
      <c r="B27" s="32">
        <v>10</v>
      </c>
      <c r="C27" s="32">
        <v>2</v>
      </c>
      <c r="D27" s="32">
        <v>3</v>
      </c>
      <c r="E27" s="32">
        <v>4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80"/>
    </row>
    <row r="28" spans="1:12" s="181" customFormat="1" ht="15.75" customHeight="1">
      <c r="A28" s="185" t="s">
        <v>149</v>
      </c>
      <c r="B28" s="32">
        <v>32</v>
      </c>
      <c r="C28" s="32">
        <v>6</v>
      </c>
      <c r="D28" s="32">
        <v>15</v>
      </c>
      <c r="E28" s="32">
        <v>13</v>
      </c>
      <c r="F28" s="32">
        <v>0</v>
      </c>
      <c r="G28" s="32">
        <v>0</v>
      </c>
      <c r="H28" s="32">
        <v>3</v>
      </c>
      <c r="I28" s="32">
        <v>0</v>
      </c>
      <c r="J28" s="32">
        <v>1</v>
      </c>
      <c r="K28" s="32">
        <v>0</v>
      </c>
      <c r="L28" s="180"/>
    </row>
    <row r="29" spans="1:12" s="181" customFormat="1" ht="15.75" customHeight="1">
      <c r="A29" s="185" t="s">
        <v>150</v>
      </c>
      <c r="B29" s="32">
        <v>23</v>
      </c>
      <c r="C29" s="32">
        <v>4</v>
      </c>
      <c r="D29" s="32">
        <v>15</v>
      </c>
      <c r="E29" s="32">
        <v>6</v>
      </c>
      <c r="F29" s="32">
        <v>0</v>
      </c>
      <c r="G29" s="32">
        <v>2</v>
      </c>
      <c r="H29" s="32">
        <v>0</v>
      </c>
      <c r="I29" s="32">
        <v>0</v>
      </c>
      <c r="J29" s="32">
        <v>0</v>
      </c>
      <c r="K29" s="32">
        <v>0</v>
      </c>
      <c r="L29" s="180"/>
    </row>
    <row r="30" spans="1:12" s="181" customFormat="1" ht="15.75" customHeight="1">
      <c r="A30" s="38" t="s">
        <v>752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180"/>
    </row>
    <row r="31" spans="1:12" s="181" customFormat="1" ht="15.75" customHeight="1">
      <c r="A31" s="38" t="s">
        <v>151</v>
      </c>
      <c r="B31" s="32">
        <v>6</v>
      </c>
      <c r="C31" s="32">
        <v>0</v>
      </c>
      <c r="D31" s="32">
        <v>0</v>
      </c>
      <c r="E31" s="32">
        <v>0</v>
      </c>
      <c r="F31" s="32">
        <v>0</v>
      </c>
      <c r="G31" s="32">
        <v>1</v>
      </c>
      <c r="H31" s="32">
        <v>4</v>
      </c>
      <c r="I31" s="32">
        <v>1</v>
      </c>
      <c r="J31" s="32">
        <v>0</v>
      </c>
      <c r="K31" s="32">
        <v>0</v>
      </c>
      <c r="L31" s="180"/>
    </row>
    <row r="32" spans="1:11" s="181" customFormat="1" ht="15.75" customHeight="1">
      <c r="A32" s="38" t="s">
        <v>152</v>
      </c>
      <c r="B32" s="32">
        <v>8</v>
      </c>
      <c r="C32" s="32">
        <v>2</v>
      </c>
      <c r="D32" s="32">
        <v>0</v>
      </c>
      <c r="E32" s="32">
        <v>1</v>
      </c>
      <c r="F32" s="32">
        <v>0</v>
      </c>
      <c r="G32" s="32">
        <v>1</v>
      </c>
      <c r="H32" s="32">
        <v>4</v>
      </c>
      <c r="I32" s="32">
        <v>0</v>
      </c>
      <c r="J32" s="32">
        <v>1</v>
      </c>
      <c r="K32" s="32">
        <v>1</v>
      </c>
    </row>
    <row r="33" s="181" customFormat="1" ht="12.75">
      <c r="K33" s="183"/>
    </row>
    <row r="34" s="181" customFormat="1" ht="12.75">
      <c r="K34" s="183"/>
    </row>
    <row r="35" s="181" customFormat="1" ht="12.75">
      <c r="K35" s="183"/>
    </row>
    <row r="36" spans="2:1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2:1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2:1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2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2:12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2:12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2:12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</sheetData>
  <sheetProtection/>
  <mergeCells count="9">
    <mergeCell ref="A1:K1"/>
    <mergeCell ref="A2:A4"/>
    <mergeCell ref="B2:B4"/>
    <mergeCell ref="C2:C4"/>
    <mergeCell ref="D2:K2"/>
    <mergeCell ref="D3:E3"/>
    <mergeCell ref="F3:G3"/>
    <mergeCell ref="H3:I3"/>
    <mergeCell ref="J3:K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5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33.375" style="0" customWidth="1"/>
    <col min="2" max="10" width="10.75390625" style="0" customWidth="1"/>
  </cols>
  <sheetData>
    <row r="1" spans="1:10" ht="30.75" customHeight="1">
      <c r="A1" s="846" t="s">
        <v>1971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3.5" customHeight="1">
      <c r="A2" s="841" t="s">
        <v>153</v>
      </c>
      <c r="B2" s="954" t="s">
        <v>1550</v>
      </c>
      <c r="C2" s="955"/>
      <c r="D2" s="955"/>
      <c r="E2" s="955"/>
      <c r="F2" s="955"/>
      <c r="G2" s="955"/>
      <c r="H2" s="955"/>
      <c r="I2" s="955"/>
      <c r="J2" s="956"/>
    </row>
    <row r="3" spans="1:10" ht="13.5" customHeight="1">
      <c r="A3" s="999"/>
      <c r="B3" s="853" t="s">
        <v>1830</v>
      </c>
      <c r="C3" s="852" t="s">
        <v>154</v>
      </c>
      <c r="D3" s="852"/>
      <c r="E3" s="1012" t="s">
        <v>1899</v>
      </c>
      <c r="F3" s="852" t="s">
        <v>154</v>
      </c>
      <c r="G3" s="852"/>
      <c r="H3" s="1014" t="s">
        <v>155</v>
      </c>
      <c r="I3" s="852" t="s">
        <v>154</v>
      </c>
      <c r="J3" s="852"/>
    </row>
    <row r="4" spans="1:10" ht="15" customHeight="1">
      <c r="A4" s="842"/>
      <c r="B4" s="1011"/>
      <c r="C4" s="36" t="s">
        <v>105</v>
      </c>
      <c r="D4" s="36" t="s">
        <v>106</v>
      </c>
      <c r="E4" s="1013"/>
      <c r="F4" s="36" t="s">
        <v>105</v>
      </c>
      <c r="G4" s="36" t="s">
        <v>106</v>
      </c>
      <c r="H4" s="1015"/>
      <c r="I4" s="36" t="s">
        <v>105</v>
      </c>
      <c r="J4" s="36" t="s">
        <v>106</v>
      </c>
    </row>
    <row r="5" spans="1:10" ht="14.25" customHeight="1">
      <c r="A5" s="62" t="s">
        <v>1894</v>
      </c>
      <c r="B5" s="37">
        <v>4566</v>
      </c>
      <c r="C5" s="37">
        <v>3864</v>
      </c>
      <c r="D5" s="37">
        <v>702</v>
      </c>
      <c r="E5" s="184">
        <v>100</v>
      </c>
      <c r="F5" s="427">
        <v>84.6</v>
      </c>
      <c r="G5" s="427">
        <v>15.4</v>
      </c>
      <c r="H5" s="184">
        <v>57.6</v>
      </c>
      <c r="I5" s="184">
        <v>62.1</v>
      </c>
      <c r="J5" s="184">
        <v>41.2</v>
      </c>
    </row>
    <row r="6" spans="1:10" ht="15" customHeight="1">
      <c r="A6" s="185" t="s">
        <v>156</v>
      </c>
      <c r="B6" s="32">
        <v>157</v>
      </c>
      <c r="C6" s="32">
        <v>103</v>
      </c>
      <c r="D6" s="186">
        <v>54</v>
      </c>
      <c r="E6" s="187">
        <v>3.4</v>
      </c>
      <c r="F6" s="434">
        <v>2.2</v>
      </c>
      <c r="G6" s="434">
        <v>1.2</v>
      </c>
      <c r="H6" s="187">
        <v>1.9</v>
      </c>
      <c r="I6" s="187">
        <v>1.7</v>
      </c>
      <c r="J6" s="187">
        <v>3.2</v>
      </c>
    </row>
    <row r="7" spans="1:10" ht="12" customHeight="1">
      <c r="A7" s="188" t="s">
        <v>157</v>
      </c>
      <c r="B7" s="168">
        <v>124</v>
      </c>
      <c r="C7" s="168">
        <v>76</v>
      </c>
      <c r="D7" s="428">
        <v>48</v>
      </c>
      <c r="E7" s="429">
        <v>2.7</v>
      </c>
      <c r="F7" s="430">
        <v>1.6</v>
      </c>
      <c r="G7" s="430">
        <v>1.1</v>
      </c>
      <c r="H7" s="429">
        <v>1.6</v>
      </c>
      <c r="I7" s="429">
        <v>1.2</v>
      </c>
      <c r="J7" s="429">
        <v>2.8</v>
      </c>
    </row>
    <row r="8" spans="1:10" ht="15" customHeight="1">
      <c r="A8" s="185" t="s">
        <v>737</v>
      </c>
      <c r="B8" s="32">
        <v>30</v>
      </c>
      <c r="C8" s="32">
        <v>25</v>
      </c>
      <c r="D8" s="186">
        <v>5</v>
      </c>
      <c r="E8" s="187">
        <v>0.7</v>
      </c>
      <c r="F8" s="434">
        <v>0.6</v>
      </c>
      <c r="G8" s="434">
        <v>0.1</v>
      </c>
      <c r="H8" s="187">
        <v>0.4</v>
      </c>
      <c r="I8" s="187">
        <v>0.4</v>
      </c>
      <c r="J8" s="187">
        <v>0.3</v>
      </c>
    </row>
    <row r="9" spans="1:10" ht="15" customHeight="1">
      <c r="A9" s="185" t="s">
        <v>158</v>
      </c>
      <c r="B9" s="32">
        <v>1201</v>
      </c>
      <c r="C9" s="32">
        <v>1040</v>
      </c>
      <c r="D9" s="186">
        <v>161</v>
      </c>
      <c r="E9" s="187">
        <v>26.3</v>
      </c>
      <c r="F9" s="434">
        <v>22.8</v>
      </c>
      <c r="G9" s="434">
        <v>3.5</v>
      </c>
      <c r="H9" s="187">
        <v>15.2</v>
      </c>
      <c r="I9" s="187">
        <v>16.7</v>
      </c>
      <c r="J9" s="187">
        <v>9.5</v>
      </c>
    </row>
    <row r="10" spans="1:10" ht="15" customHeight="1">
      <c r="A10" s="185" t="s">
        <v>448</v>
      </c>
      <c r="B10" s="32">
        <v>97</v>
      </c>
      <c r="C10" s="32">
        <v>77</v>
      </c>
      <c r="D10" s="186">
        <v>20</v>
      </c>
      <c r="E10" s="187">
        <v>2.1</v>
      </c>
      <c r="F10" s="434">
        <v>1.7</v>
      </c>
      <c r="G10" s="434">
        <v>0.4</v>
      </c>
      <c r="H10" s="187">
        <v>1.2</v>
      </c>
      <c r="I10" s="187">
        <v>1.2</v>
      </c>
      <c r="J10" s="187">
        <v>1.2</v>
      </c>
    </row>
    <row r="11" spans="1:10" ht="12.75" customHeight="1">
      <c r="A11" s="188" t="s">
        <v>159</v>
      </c>
      <c r="B11" s="168">
        <v>81</v>
      </c>
      <c r="C11" s="168">
        <v>65</v>
      </c>
      <c r="D11" s="428">
        <v>16</v>
      </c>
      <c r="E11" s="429">
        <v>1.8</v>
      </c>
      <c r="F11" s="430">
        <v>1.4</v>
      </c>
      <c r="G11" s="430">
        <v>0.4</v>
      </c>
      <c r="H11" s="429">
        <v>1</v>
      </c>
      <c r="I11" s="429">
        <v>1.04</v>
      </c>
      <c r="J11" s="429">
        <v>0.9</v>
      </c>
    </row>
    <row r="12" spans="1:10" ht="15" customHeight="1">
      <c r="A12" s="185" t="s">
        <v>741</v>
      </c>
      <c r="B12" s="32">
        <v>214</v>
      </c>
      <c r="C12" s="32">
        <v>165</v>
      </c>
      <c r="D12" s="186">
        <v>49</v>
      </c>
      <c r="E12" s="187">
        <v>4.7</v>
      </c>
      <c r="F12" s="434">
        <v>3.6</v>
      </c>
      <c r="G12" s="434">
        <v>1.1</v>
      </c>
      <c r="H12" s="187">
        <v>2.7</v>
      </c>
      <c r="I12" s="187">
        <v>2.7</v>
      </c>
      <c r="J12" s="187">
        <v>2.9</v>
      </c>
    </row>
    <row r="13" spans="1:10" ht="12" customHeight="1">
      <c r="A13" s="188" t="s">
        <v>160</v>
      </c>
      <c r="B13" s="168">
        <v>69</v>
      </c>
      <c r="C13" s="168">
        <v>53</v>
      </c>
      <c r="D13" s="428">
        <v>16</v>
      </c>
      <c r="E13" s="429">
        <v>1.5</v>
      </c>
      <c r="F13" s="430">
        <v>1.2</v>
      </c>
      <c r="G13" s="430">
        <v>0.3</v>
      </c>
      <c r="H13" s="429">
        <v>0.9</v>
      </c>
      <c r="I13" s="429">
        <v>0.8</v>
      </c>
      <c r="J13" s="429">
        <v>0.9</v>
      </c>
    </row>
    <row r="14" spans="1:10" ht="15" customHeight="1">
      <c r="A14" s="185" t="s">
        <v>161</v>
      </c>
      <c r="B14" s="32">
        <v>235</v>
      </c>
      <c r="C14" s="32">
        <v>202</v>
      </c>
      <c r="D14" s="186">
        <v>33</v>
      </c>
      <c r="E14" s="187">
        <v>5.1</v>
      </c>
      <c r="F14" s="434">
        <v>4.4</v>
      </c>
      <c r="G14" s="434">
        <v>0.7</v>
      </c>
      <c r="H14" s="187">
        <v>2.9</v>
      </c>
      <c r="I14" s="187">
        <v>3.2</v>
      </c>
      <c r="J14" s="187">
        <v>1.9</v>
      </c>
    </row>
    <row r="15" spans="1:10" ht="15" customHeight="1">
      <c r="A15" s="185" t="s">
        <v>162</v>
      </c>
      <c r="B15" s="32">
        <v>191</v>
      </c>
      <c r="C15" s="32">
        <v>166</v>
      </c>
      <c r="D15" s="186">
        <v>25</v>
      </c>
      <c r="E15" s="187">
        <v>4.2</v>
      </c>
      <c r="F15" s="434">
        <v>3.7</v>
      </c>
      <c r="G15" s="434">
        <v>0.5</v>
      </c>
      <c r="H15" s="187">
        <v>2.4</v>
      </c>
      <c r="I15" s="187">
        <v>2.7</v>
      </c>
      <c r="J15" s="187">
        <v>1.5</v>
      </c>
    </row>
    <row r="16" spans="1:10" ht="15" customHeight="1">
      <c r="A16" s="185" t="s">
        <v>163</v>
      </c>
      <c r="B16" s="32">
        <v>125</v>
      </c>
      <c r="C16" s="32">
        <v>105</v>
      </c>
      <c r="D16" s="186">
        <v>20</v>
      </c>
      <c r="E16" s="187">
        <v>2.7</v>
      </c>
      <c r="F16" s="434">
        <v>2.3</v>
      </c>
      <c r="G16" s="434">
        <v>0.4</v>
      </c>
      <c r="H16" s="187">
        <v>1.6</v>
      </c>
      <c r="I16" s="187">
        <v>1.7</v>
      </c>
      <c r="J16" s="187">
        <v>1.2</v>
      </c>
    </row>
    <row r="17" spans="1:10" ht="15" customHeight="1">
      <c r="A17" s="185" t="s">
        <v>450</v>
      </c>
      <c r="B17" s="32">
        <v>1492</v>
      </c>
      <c r="C17" s="32">
        <v>1293</v>
      </c>
      <c r="D17" s="186">
        <v>199</v>
      </c>
      <c r="E17" s="187">
        <v>32.7</v>
      </c>
      <c r="F17" s="434">
        <v>28.3</v>
      </c>
      <c r="G17" s="434">
        <v>4.4</v>
      </c>
      <c r="H17" s="187">
        <v>18.8</v>
      </c>
      <c r="I17" s="187">
        <v>20.8</v>
      </c>
      <c r="J17" s="187">
        <v>11.7</v>
      </c>
    </row>
    <row r="18" spans="1:10" ht="15" customHeight="1">
      <c r="A18" s="188" t="s">
        <v>1900</v>
      </c>
      <c r="B18" s="168">
        <v>10</v>
      </c>
      <c r="C18" s="168">
        <v>8</v>
      </c>
      <c r="D18" s="428">
        <v>2</v>
      </c>
      <c r="E18" s="429">
        <v>0.2</v>
      </c>
      <c r="F18" s="533">
        <v>0.17</v>
      </c>
      <c r="G18" s="533">
        <v>0.04</v>
      </c>
      <c r="H18" s="429">
        <v>0.1</v>
      </c>
      <c r="I18" s="429">
        <v>0.1</v>
      </c>
      <c r="J18" s="429">
        <v>0.1</v>
      </c>
    </row>
    <row r="19" spans="1:10" ht="24" customHeight="1">
      <c r="A19" s="188" t="s">
        <v>1897</v>
      </c>
      <c r="B19" s="168">
        <v>60</v>
      </c>
      <c r="C19" s="168">
        <v>46</v>
      </c>
      <c r="D19" s="428">
        <v>14</v>
      </c>
      <c r="E19" s="429">
        <v>1.3</v>
      </c>
      <c r="F19" s="430">
        <v>1</v>
      </c>
      <c r="G19" s="430">
        <v>0.3</v>
      </c>
      <c r="H19" s="429">
        <v>0.7</v>
      </c>
      <c r="I19" s="429">
        <v>0.7</v>
      </c>
      <c r="J19" s="429">
        <v>0.8</v>
      </c>
    </row>
    <row r="20" spans="1:10" ht="15" customHeight="1">
      <c r="A20" s="189" t="s">
        <v>164</v>
      </c>
      <c r="B20" s="168">
        <v>645</v>
      </c>
      <c r="C20" s="168">
        <v>552</v>
      </c>
      <c r="D20" s="428">
        <v>93</v>
      </c>
      <c r="E20" s="429">
        <v>14.1</v>
      </c>
      <c r="F20" s="430">
        <v>12.1</v>
      </c>
      <c r="G20" s="430">
        <v>2</v>
      </c>
      <c r="H20" s="429">
        <v>8.1</v>
      </c>
      <c r="I20" s="429">
        <v>8.9</v>
      </c>
      <c r="J20" s="429">
        <v>5.4</v>
      </c>
    </row>
    <row r="21" spans="1:10" ht="15" customHeight="1">
      <c r="A21" s="189" t="s">
        <v>165</v>
      </c>
      <c r="B21" s="168">
        <v>583</v>
      </c>
      <c r="C21" s="168">
        <v>510</v>
      </c>
      <c r="D21" s="428">
        <v>73</v>
      </c>
      <c r="E21" s="429">
        <v>12.8</v>
      </c>
      <c r="F21" s="430">
        <v>11.1</v>
      </c>
      <c r="G21" s="430">
        <v>1.7</v>
      </c>
      <c r="H21" s="429">
        <v>7.3</v>
      </c>
      <c r="I21" s="429">
        <v>8.2</v>
      </c>
      <c r="J21" s="429">
        <v>4.3</v>
      </c>
    </row>
    <row r="22" spans="1:10" ht="15" customHeight="1">
      <c r="A22" s="185" t="s">
        <v>166</v>
      </c>
      <c r="B22" s="32">
        <v>80</v>
      </c>
      <c r="C22" s="32">
        <v>59</v>
      </c>
      <c r="D22" s="186">
        <v>21</v>
      </c>
      <c r="E22" s="187">
        <v>1.7</v>
      </c>
      <c r="F22" s="434">
        <v>1.3</v>
      </c>
      <c r="G22" s="434">
        <v>0.4</v>
      </c>
      <c r="H22" s="187">
        <v>1</v>
      </c>
      <c r="I22" s="187">
        <v>0.9</v>
      </c>
      <c r="J22" s="187">
        <v>1.2</v>
      </c>
    </row>
    <row r="23" spans="1:10" ht="15" customHeight="1">
      <c r="A23" s="185" t="s">
        <v>167</v>
      </c>
      <c r="B23" s="32">
        <v>133</v>
      </c>
      <c r="C23" s="32">
        <v>116</v>
      </c>
      <c r="D23" s="186">
        <v>17</v>
      </c>
      <c r="E23" s="187">
        <v>2.9</v>
      </c>
      <c r="F23" s="434">
        <v>2.5</v>
      </c>
      <c r="G23" s="434">
        <v>0.4</v>
      </c>
      <c r="H23" s="187">
        <v>1.7</v>
      </c>
      <c r="I23" s="187">
        <v>1.9</v>
      </c>
      <c r="J23" s="187">
        <v>0.9</v>
      </c>
    </row>
    <row r="24" spans="1:10" ht="15" customHeight="1">
      <c r="A24" s="185" t="s">
        <v>1898</v>
      </c>
      <c r="B24" s="32">
        <v>299</v>
      </c>
      <c r="C24" s="32">
        <v>259</v>
      </c>
      <c r="D24" s="186">
        <v>40</v>
      </c>
      <c r="E24" s="187">
        <v>6.5</v>
      </c>
      <c r="F24" s="434">
        <v>5.7</v>
      </c>
      <c r="G24" s="434">
        <v>0.8</v>
      </c>
      <c r="H24" s="187">
        <v>3.8</v>
      </c>
      <c r="I24" s="187">
        <v>4.2</v>
      </c>
      <c r="J24" s="187">
        <v>2.3</v>
      </c>
    </row>
    <row r="25" spans="1:10" ht="12.75" customHeight="1">
      <c r="A25" s="188" t="s">
        <v>168</v>
      </c>
      <c r="B25" s="168">
        <v>95</v>
      </c>
      <c r="C25" s="168">
        <v>81</v>
      </c>
      <c r="D25" s="428">
        <v>14</v>
      </c>
      <c r="E25" s="429">
        <v>2.1</v>
      </c>
      <c r="F25" s="430">
        <v>1.8</v>
      </c>
      <c r="G25" s="430">
        <v>0.3</v>
      </c>
      <c r="H25" s="429">
        <v>1.2</v>
      </c>
      <c r="I25" s="429">
        <v>1.3</v>
      </c>
      <c r="J25" s="429">
        <v>0.8</v>
      </c>
    </row>
    <row r="26" spans="1:10" ht="15" customHeight="1">
      <c r="A26" s="185" t="s">
        <v>726</v>
      </c>
      <c r="B26" s="32">
        <v>42</v>
      </c>
      <c r="C26" s="32">
        <v>37</v>
      </c>
      <c r="D26" s="186">
        <v>5</v>
      </c>
      <c r="E26" s="187">
        <v>0.9</v>
      </c>
      <c r="F26" s="434">
        <v>0.8</v>
      </c>
      <c r="G26" s="434">
        <v>0.1</v>
      </c>
      <c r="H26" s="187">
        <v>0.5</v>
      </c>
      <c r="I26" s="187">
        <v>0.6</v>
      </c>
      <c r="J26" s="187">
        <v>0.3</v>
      </c>
    </row>
    <row r="27" spans="1:10" ht="15" customHeight="1">
      <c r="A27" s="185" t="s">
        <v>169</v>
      </c>
      <c r="B27" s="32">
        <v>165</v>
      </c>
      <c r="C27" s="32">
        <v>126</v>
      </c>
      <c r="D27" s="186">
        <v>39</v>
      </c>
      <c r="E27" s="187">
        <v>3.6</v>
      </c>
      <c r="F27" s="434">
        <v>2.8</v>
      </c>
      <c r="G27" s="434">
        <v>0.8</v>
      </c>
      <c r="H27" s="187">
        <v>2.1</v>
      </c>
      <c r="I27" s="187">
        <v>2.02</v>
      </c>
      <c r="J27" s="187">
        <v>2.3</v>
      </c>
    </row>
    <row r="28" spans="1:10" s="190" customFormat="1" ht="13.5" customHeight="1">
      <c r="A28" s="188" t="s">
        <v>170</v>
      </c>
      <c r="B28" s="168">
        <v>46</v>
      </c>
      <c r="C28" s="168">
        <v>34</v>
      </c>
      <c r="D28" s="428">
        <v>12</v>
      </c>
      <c r="E28" s="429">
        <v>1</v>
      </c>
      <c r="F28" s="430">
        <v>0.7</v>
      </c>
      <c r="G28" s="430">
        <v>0.3</v>
      </c>
      <c r="H28" s="429">
        <v>0.6</v>
      </c>
      <c r="I28" s="429">
        <v>0.5</v>
      </c>
      <c r="J28" s="429">
        <v>0.7</v>
      </c>
    </row>
    <row r="29" spans="1:10" s="190" customFormat="1" ht="13.5" customHeight="1">
      <c r="A29" s="188" t="s">
        <v>171</v>
      </c>
      <c r="B29" s="428">
        <v>112</v>
      </c>
      <c r="C29" s="168">
        <v>86</v>
      </c>
      <c r="D29" s="428">
        <v>26</v>
      </c>
      <c r="E29" s="429">
        <v>2.6</v>
      </c>
      <c r="F29" s="430">
        <v>1.9</v>
      </c>
      <c r="G29" s="430">
        <v>0.7</v>
      </c>
      <c r="H29" s="429">
        <v>1.4</v>
      </c>
      <c r="I29" s="429">
        <v>1.4</v>
      </c>
      <c r="J29" s="429">
        <v>1.5</v>
      </c>
    </row>
    <row r="30" spans="1:10" s="190" customFormat="1" ht="13.5" customHeight="1">
      <c r="A30" s="188" t="s">
        <v>172</v>
      </c>
      <c r="B30" s="428">
        <v>7</v>
      </c>
      <c r="C30" s="168">
        <v>6</v>
      </c>
      <c r="D30" s="428">
        <v>1</v>
      </c>
      <c r="E30" s="429">
        <v>0.2</v>
      </c>
      <c r="F30" s="430">
        <v>0.1</v>
      </c>
      <c r="G30" s="430">
        <v>0.1</v>
      </c>
      <c r="H30" s="429">
        <v>0.1</v>
      </c>
      <c r="I30" s="429">
        <v>0.1</v>
      </c>
      <c r="J30" s="429">
        <v>0.1</v>
      </c>
    </row>
    <row r="31" spans="1:10" s="190" customFormat="1" ht="13.5" customHeight="1">
      <c r="A31" s="188" t="s">
        <v>173</v>
      </c>
      <c r="B31" s="428">
        <v>0</v>
      </c>
      <c r="C31" s="168">
        <v>0</v>
      </c>
      <c r="D31" s="428">
        <v>0</v>
      </c>
      <c r="E31" s="431"/>
      <c r="F31" s="430"/>
      <c r="G31" s="430"/>
      <c r="H31" s="429"/>
      <c r="I31" s="429"/>
      <c r="J31" s="429"/>
    </row>
    <row r="32" spans="1:10" ht="15" customHeight="1">
      <c r="A32" s="185" t="s">
        <v>174</v>
      </c>
      <c r="B32" s="186">
        <v>15</v>
      </c>
      <c r="C32" s="32">
        <v>15</v>
      </c>
      <c r="D32" s="186">
        <v>0</v>
      </c>
      <c r="E32" s="187">
        <v>0.3</v>
      </c>
      <c r="F32" s="434">
        <v>0.3</v>
      </c>
      <c r="G32" s="434"/>
      <c r="H32" s="187">
        <v>0.2</v>
      </c>
      <c r="I32" s="187">
        <v>0.2</v>
      </c>
      <c r="J32" s="187"/>
    </row>
    <row r="33" spans="1:10" ht="15" customHeight="1">
      <c r="A33" s="185" t="s">
        <v>175</v>
      </c>
      <c r="B33" s="186">
        <v>1</v>
      </c>
      <c r="C33" s="32">
        <v>1</v>
      </c>
      <c r="D33" s="435">
        <v>0</v>
      </c>
      <c r="E33" s="534">
        <v>0.3</v>
      </c>
      <c r="F33" s="535">
        <v>0.3</v>
      </c>
      <c r="G33" s="434"/>
      <c r="H33" s="186">
        <v>0.1</v>
      </c>
      <c r="I33" s="187">
        <v>0.1</v>
      </c>
      <c r="J33" s="187"/>
    </row>
    <row r="34" spans="1:10" ht="15" customHeight="1">
      <c r="A34" s="185" t="s">
        <v>176</v>
      </c>
      <c r="B34" s="428">
        <v>0</v>
      </c>
      <c r="C34" s="168">
        <v>0</v>
      </c>
      <c r="D34" s="428">
        <v>0</v>
      </c>
      <c r="E34" s="432"/>
      <c r="F34" s="430"/>
      <c r="G34" s="430"/>
      <c r="H34" s="433"/>
      <c r="I34" s="429"/>
      <c r="J34" s="429"/>
    </row>
    <row r="35" spans="1:10" ht="15" customHeight="1">
      <c r="A35" s="185" t="s">
        <v>152</v>
      </c>
      <c r="B35" s="186">
        <v>89</v>
      </c>
      <c r="C35" s="32">
        <v>75</v>
      </c>
      <c r="D35" s="186">
        <v>14</v>
      </c>
      <c r="E35" s="187">
        <v>1.9</v>
      </c>
      <c r="F35" s="434">
        <v>1.6</v>
      </c>
      <c r="G35" s="434">
        <v>0.3</v>
      </c>
      <c r="H35" s="187">
        <v>1.1</v>
      </c>
      <c r="I35" s="187">
        <v>1.1</v>
      </c>
      <c r="J35" s="187">
        <v>0.8</v>
      </c>
    </row>
  </sheetData>
  <sheetProtection/>
  <mergeCells count="9">
    <mergeCell ref="A1:J1"/>
    <mergeCell ref="A2:A4"/>
    <mergeCell ref="B2:J2"/>
    <mergeCell ref="B3:B4"/>
    <mergeCell ref="C3:D3"/>
    <mergeCell ref="E3:E4"/>
    <mergeCell ref="F3:G3"/>
    <mergeCell ref="H3:H4"/>
    <mergeCell ref="I3:J3"/>
  </mergeCells>
  <printOptions horizont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24"/>
  <sheetViews>
    <sheetView zoomScalePageLayoutView="0" workbookViewId="0" topLeftCell="A1">
      <selection activeCell="H18" sqref="H18:S18"/>
    </sheetView>
  </sheetViews>
  <sheetFormatPr defaultColWidth="9.00390625" defaultRowHeight="12.75"/>
  <cols>
    <col min="1" max="1" width="9.00390625" style="0" customWidth="1"/>
    <col min="2" max="19" width="7.125" style="0" customWidth="1"/>
  </cols>
  <sheetData>
    <row r="1" spans="1:19" ht="15.75">
      <c r="A1" s="1003" t="s">
        <v>177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</row>
    <row r="2" spans="1:19" s="80" customFormat="1" ht="20.25" customHeight="1">
      <c r="A2" s="850" t="s">
        <v>350</v>
      </c>
      <c r="B2" s="844" t="s">
        <v>178</v>
      </c>
      <c r="C2" s="843"/>
      <c r="D2" s="843"/>
      <c r="E2" s="843"/>
      <c r="F2" s="843"/>
      <c r="G2" s="845"/>
      <c r="H2" s="844" t="s">
        <v>179</v>
      </c>
      <c r="I2" s="843"/>
      <c r="J2" s="843"/>
      <c r="K2" s="843"/>
      <c r="L2" s="843"/>
      <c r="M2" s="845"/>
      <c r="N2" s="850" t="s">
        <v>180</v>
      </c>
      <c r="O2" s="850"/>
      <c r="P2" s="850"/>
      <c r="Q2" s="850"/>
      <c r="R2" s="850"/>
      <c r="S2" s="850"/>
    </row>
    <row r="3" spans="1:19" s="80" customFormat="1" ht="19.5" customHeight="1">
      <c r="A3" s="850"/>
      <c r="B3" s="844" t="s">
        <v>181</v>
      </c>
      <c r="C3" s="843"/>
      <c r="D3" s="845"/>
      <c r="E3" s="844" t="s">
        <v>182</v>
      </c>
      <c r="F3" s="843"/>
      <c r="G3" s="845"/>
      <c r="H3" s="844" t="s">
        <v>181</v>
      </c>
      <c r="I3" s="843"/>
      <c r="J3" s="845"/>
      <c r="K3" s="844" t="s">
        <v>182</v>
      </c>
      <c r="L3" s="843"/>
      <c r="M3" s="845"/>
      <c r="N3" s="844" t="s">
        <v>181</v>
      </c>
      <c r="O3" s="843"/>
      <c r="P3" s="845"/>
      <c r="Q3" s="844" t="s">
        <v>182</v>
      </c>
      <c r="R3" s="843"/>
      <c r="S3" s="845"/>
    </row>
    <row r="4" spans="1:19" s="80" customFormat="1" ht="63" customHeight="1">
      <c r="A4" s="850"/>
      <c r="B4" s="174" t="s">
        <v>443</v>
      </c>
      <c r="C4" s="174" t="s">
        <v>183</v>
      </c>
      <c r="D4" s="191" t="s">
        <v>107</v>
      </c>
      <c r="E4" s="174" t="s">
        <v>443</v>
      </c>
      <c r="F4" s="174" t="s">
        <v>183</v>
      </c>
      <c r="G4" s="191" t="s">
        <v>107</v>
      </c>
      <c r="H4" s="174" t="s">
        <v>443</v>
      </c>
      <c r="I4" s="174" t="s">
        <v>183</v>
      </c>
      <c r="J4" s="191" t="s">
        <v>107</v>
      </c>
      <c r="K4" s="174" t="s">
        <v>443</v>
      </c>
      <c r="L4" s="174" t="s">
        <v>183</v>
      </c>
      <c r="M4" s="191" t="s">
        <v>107</v>
      </c>
      <c r="N4" s="174" t="s">
        <v>443</v>
      </c>
      <c r="O4" s="174" t="s">
        <v>183</v>
      </c>
      <c r="P4" s="191" t="s">
        <v>107</v>
      </c>
      <c r="Q4" s="174" t="s">
        <v>443</v>
      </c>
      <c r="R4" s="174" t="s">
        <v>183</v>
      </c>
      <c r="S4" s="191" t="s">
        <v>107</v>
      </c>
    </row>
    <row r="5" spans="1:19" ht="23.25" customHeight="1">
      <c r="A5" s="33">
        <v>2007</v>
      </c>
      <c r="B5" s="77">
        <v>3700</v>
      </c>
      <c r="C5" s="77">
        <v>47.5</v>
      </c>
      <c r="D5" s="77">
        <v>99.7</v>
      </c>
      <c r="E5" s="77">
        <v>4093</v>
      </c>
      <c r="F5" s="77">
        <v>52.5</v>
      </c>
      <c r="G5" s="77">
        <v>95.9</v>
      </c>
      <c r="H5" s="77">
        <v>2970</v>
      </c>
      <c r="I5" s="77">
        <v>47.5</v>
      </c>
      <c r="J5" s="77">
        <v>88.2</v>
      </c>
      <c r="K5" s="77">
        <v>3275</v>
      </c>
      <c r="L5" s="77">
        <v>52.5</v>
      </c>
      <c r="M5" s="77">
        <v>85.4</v>
      </c>
      <c r="N5" s="77">
        <v>770</v>
      </c>
      <c r="O5" s="77">
        <v>49.7</v>
      </c>
      <c r="P5" s="77">
        <v>72.5</v>
      </c>
      <c r="Q5" s="77">
        <v>818</v>
      </c>
      <c r="R5" s="77">
        <v>50.3</v>
      </c>
      <c r="S5" s="77">
        <v>73.3</v>
      </c>
    </row>
    <row r="6" spans="1:19" ht="23.25" customHeight="1">
      <c r="A6" s="33">
        <v>2008</v>
      </c>
      <c r="B6" s="77">
        <v>3145</v>
      </c>
      <c r="C6" s="77">
        <v>49.6</v>
      </c>
      <c r="D6" s="192">
        <v>87.8</v>
      </c>
      <c r="E6" s="77">
        <v>3557</v>
      </c>
      <c r="F6" s="77">
        <v>50.4</v>
      </c>
      <c r="G6" s="77">
        <v>85.6</v>
      </c>
      <c r="H6" s="77">
        <v>2475</v>
      </c>
      <c r="I6" s="77">
        <v>46.5</v>
      </c>
      <c r="J6" s="77">
        <v>89.8</v>
      </c>
      <c r="K6" s="77">
        <v>2846</v>
      </c>
      <c r="L6" s="77">
        <v>53.5</v>
      </c>
      <c r="M6" s="77">
        <v>87.3</v>
      </c>
      <c r="N6" s="77">
        <v>670</v>
      </c>
      <c r="O6" s="77">
        <v>48.5</v>
      </c>
      <c r="P6" s="77">
        <v>81.2</v>
      </c>
      <c r="Q6" s="77">
        <v>711</v>
      </c>
      <c r="R6" s="77">
        <v>51.5</v>
      </c>
      <c r="S6" s="77">
        <v>79.4</v>
      </c>
    </row>
    <row r="7" spans="1:19" ht="23.25" customHeight="1">
      <c r="A7" s="33">
        <v>2009</v>
      </c>
      <c r="B7" s="77">
        <v>3614</v>
      </c>
      <c r="C7" s="77">
        <v>51</v>
      </c>
      <c r="D7" s="77">
        <v>100.8</v>
      </c>
      <c r="E7" s="77">
        <v>3473</v>
      </c>
      <c r="F7" s="77">
        <v>49</v>
      </c>
      <c r="G7" s="77">
        <v>83.3</v>
      </c>
      <c r="H7" s="77">
        <v>2786</v>
      </c>
      <c r="I7" s="77">
        <v>50.3</v>
      </c>
      <c r="J7" s="77">
        <v>101.2</v>
      </c>
      <c r="K7" s="77">
        <v>2750</v>
      </c>
      <c r="L7" s="77">
        <v>49.7</v>
      </c>
      <c r="M7" s="77">
        <v>84.2</v>
      </c>
      <c r="N7" s="77">
        <v>828</v>
      </c>
      <c r="O7" s="77">
        <v>53.4</v>
      </c>
      <c r="P7" s="77">
        <v>99.4</v>
      </c>
      <c r="Q7" s="77">
        <v>723</v>
      </c>
      <c r="R7" s="77">
        <v>46.6</v>
      </c>
      <c r="S7" s="77">
        <v>80.2</v>
      </c>
    </row>
    <row r="8" spans="1:19" ht="23.25" customHeight="1">
      <c r="A8" s="33">
        <v>2010</v>
      </c>
      <c r="B8" s="77">
        <v>3661</v>
      </c>
      <c r="C8" s="77">
        <v>52.5</v>
      </c>
      <c r="D8" s="77">
        <v>101.5</v>
      </c>
      <c r="E8" s="77">
        <v>3308</v>
      </c>
      <c r="F8" s="77">
        <v>47.5</v>
      </c>
      <c r="G8" s="77">
        <v>75.8</v>
      </c>
      <c r="H8" s="77">
        <v>2837</v>
      </c>
      <c r="I8" s="77">
        <v>52</v>
      </c>
      <c r="J8" s="77">
        <v>102.7</v>
      </c>
      <c r="K8" s="77">
        <v>2617</v>
      </c>
      <c r="L8" s="77">
        <v>48</v>
      </c>
      <c r="M8" s="77">
        <v>76.9</v>
      </c>
      <c r="N8" s="77">
        <v>824</v>
      </c>
      <c r="O8" s="77">
        <v>54.4</v>
      </c>
      <c r="P8" s="77">
        <v>97.9</v>
      </c>
      <c r="Q8" s="77">
        <v>691</v>
      </c>
      <c r="R8" s="77">
        <v>45.6</v>
      </c>
      <c r="S8" s="77">
        <v>71.6</v>
      </c>
    </row>
    <row r="9" spans="1:19" ht="23.25" customHeight="1">
      <c r="A9" s="33">
        <v>2011</v>
      </c>
      <c r="B9" s="77">
        <v>3635</v>
      </c>
      <c r="C9" s="77">
        <v>52.4</v>
      </c>
      <c r="D9" s="77">
        <v>101.7</v>
      </c>
      <c r="E9" s="77">
        <v>3306</v>
      </c>
      <c r="F9" s="77">
        <v>47.6</v>
      </c>
      <c r="G9" s="77">
        <v>78.8</v>
      </c>
      <c r="H9" s="77">
        <v>2840</v>
      </c>
      <c r="I9" s="77">
        <v>52.3</v>
      </c>
      <c r="J9" s="77">
        <v>102.7</v>
      </c>
      <c r="K9" s="77">
        <v>2591</v>
      </c>
      <c r="L9" s="77">
        <v>47.7</v>
      </c>
      <c r="M9" s="77">
        <v>77.8</v>
      </c>
      <c r="N9" s="77">
        <v>795</v>
      </c>
      <c r="O9" s="77">
        <v>52.6</v>
      </c>
      <c r="P9" s="77">
        <v>98.4</v>
      </c>
      <c r="Q9" s="77">
        <v>715</v>
      </c>
      <c r="R9" s="77">
        <v>47.4</v>
      </c>
      <c r="S9" s="77">
        <v>82.5</v>
      </c>
    </row>
    <row r="10" spans="1:19" ht="23.25" customHeight="1">
      <c r="A10" s="33">
        <v>2012</v>
      </c>
      <c r="B10" s="77">
        <v>3387</v>
      </c>
      <c r="C10" s="77">
        <v>51.5</v>
      </c>
      <c r="D10" s="77">
        <v>94.8</v>
      </c>
      <c r="E10" s="77">
        <v>3191</v>
      </c>
      <c r="F10" s="77">
        <v>48.5</v>
      </c>
      <c r="G10" s="77">
        <v>63.5</v>
      </c>
      <c r="H10" s="77">
        <v>2641</v>
      </c>
      <c r="I10" s="77">
        <v>51.1</v>
      </c>
      <c r="J10" s="77">
        <v>95.4</v>
      </c>
      <c r="K10" s="77">
        <v>2525</v>
      </c>
      <c r="L10" s="77">
        <v>48.9</v>
      </c>
      <c r="M10" s="77">
        <v>75.7</v>
      </c>
      <c r="N10" s="77">
        <v>746</v>
      </c>
      <c r="O10" s="77">
        <v>52.8</v>
      </c>
      <c r="P10" s="77">
        <v>91.4</v>
      </c>
      <c r="Q10" s="77">
        <v>666</v>
      </c>
      <c r="R10" s="77">
        <v>47.2</v>
      </c>
      <c r="S10" s="77">
        <v>76.2</v>
      </c>
    </row>
    <row r="11" spans="1:19" ht="23.25" customHeight="1">
      <c r="A11" s="33">
        <v>2013</v>
      </c>
      <c r="B11" s="77">
        <v>3188</v>
      </c>
      <c r="C11" s="77">
        <v>52.1</v>
      </c>
      <c r="D11" s="77">
        <v>88.4</v>
      </c>
      <c r="E11" s="77">
        <v>2930</v>
      </c>
      <c r="F11" s="77">
        <v>47.9</v>
      </c>
      <c r="G11" s="77">
        <v>69.2</v>
      </c>
      <c r="H11" s="192">
        <v>2472</v>
      </c>
      <c r="I11" s="48">
        <v>52</v>
      </c>
      <c r="J11" s="77">
        <v>88.7</v>
      </c>
      <c r="K11" s="77">
        <v>2279</v>
      </c>
      <c r="L11" s="48">
        <v>48</v>
      </c>
      <c r="M11" s="77">
        <v>67.9</v>
      </c>
      <c r="N11" s="77">
        <v>716</v>
      </c>
      <c r="O11" s="77">
        <v>52.4</v>
      </c>
      <c r="P11" s="77">
        <v>87.4</v>
      </c>
      <c r="Q11" s="77">
        <v>651</v>
      </c>
      <c r="R11" s="77">
        <v>47.6</v>
      </c>
      <c r="S11" s="77">
        <v>74.3</v>
      </c>
    </row>
    <row r="12" spans="1:19" ht="23.25" customHeight="1">
      <c r="A12" s="33">
        <v>2014</v>
      </c>
      <c r="B12" s="77">
        <v>3021</v>
      </c>
      <c r="C12" s="77">
        <v>52.7</v>
      </c>
      <c r="D12" s="77">
        <v>83.3</v>
      </c>
      <c r="E12" s="77">
        <v>2716</v>
      </c>
      <c r="F12" s="77">
        <v>47.3</v>
      </c>
      <c r="G12" s="77">
        <v>63.8</v>
      </c>
      <c r="H12" s="77">
        <v>2429</v>
      </c>
      <c r="I12" s="77">
        <v>52.2</v>
      </c>
      <c r="J12" s="77">
        <v>86.7</v>
      </c>
      <c r="K12" s="77">
        <v>2224</v>
      </c>
      <c r="L12" s="77">
        <v>47.8</v>
      </c>
      <c r="M12" s="77">
        <v>65.7</v>
      </c>
      <c r="N12" s="77">
        <v>592</v>
      </c>
      <c r="O12" s="77">
        <v>54.6</v>
      </c>
      <c r="P12" s="77">
        <v>71.9</v>
      </c>
      <c r="Q12" s="77">
        <v>492</v>
      </c>
      <c r="R12" s="77">
        <v>45.4</v>
      </c>
      <c r="S12" s="77">
        <v>56.2</v>
      </c>
    </row>
    <row r="13" spans="1:19" ht="23.25" customHeight="1">
      <c r="A13" s="33">
        <v>2015</v>
      </c>
      <c r="B13" s="77">
        <v>2786</v>
      </c>
      <c r="C13" s="77">
        <v>53.4</v>
      </c>
      <c r="D13" s="77">
        <v>76.7</v>
      </c>
      <c r="E13" s="77">
        <v>2428</v>
      </c>
      <c r="F13" s="77">
        <v>46.6</v>
      </c>
      <c r="G13" s="77">
        <v>56.9</v>
      </c>
      <c r="H13" s="77">
        <v>2310</v>
      </c>
      <c r="I13" s="77">
        <v>53.1</v>
      </c>
      <c r="J13" s="77">
        <v>82.3</v>
      </c>
      <c r="K13" s="77">
        <v>2037</v>
      </c>
      <c r="L13" s="77">
        <v>46.9</v>
      </c>
      <c r="M13" s="77">
        <v>60</v>
      </c>
      <c r="N13" s="77">
        <v>476</v>
      </c>
      <c r="O13" s="77">
        <v>54.9</v>
      </c>
      <c r="P13" s="77">
        <v>57.9</v>
      </c>
      <c r="Q13" s="77">
        <v>391</v>
      </c>
      <c r="R13" s="77">
        <v>45.1</v>
      </c>
      <c r="S13" s="77">
        <v>44.7</v>
      </c>
    </row>
    <row r="14" spans="1:19" ht="23.25" customHeight="1">
      <c r="A14" s="33">
        <v>2016</v>
      </c>
      <c r="B14" s="65">
        <v>2528</v>
      </c>
      <c r="C14" s="65">
        <v>55.4</v>
      </c>
      <c r="D14" s="65">
        <v>69.5</v>
      </c>
      <c r="E14" s="65">
        <v>2038</v>
      </c>
      <c r="F14" s="65">
        <v>44.6</v>
      </c>
      <c r="G14" s="65">
        <v>47.6</v>
      </c>
      <c r="H14" s="65">
        <v>1971</v>
      </c>
      <c r="I14" s="65">
        <v>51</v>
      </c>
      <c r="J14" s="65">
        <v>70</v>
      </c>
      <c r="K14" s="65">
        <v>1893</v>
      </c>
      <c r="L14" s="65">
        <v>49</v>
      </c>
      <c r="M14" s="65">
        <v>55.5</v>
      </c>
      <c r="N14" s="65">
        <v>557</v>
      </c>
      <c r="O14" s="65">
        <v>79.3</v>
      </c>
      <c r="P14" s="65">
        <v>67.5</v>
      </c>
      <c r="Q14" s="65">
        <v>145</v>
      </c>
      <c r="R14" s="65">
        <v>20.7</v>
      </c>
      <c r="S14" s="65">
        <v>16.5</v>
      </c>
    </row>
    <row r="15" spans="21:22" s="31" customFormat="1" ht="12.75">
      <c r="U15" s="59"/>
      <c r="V15" s="59"/>
    </row>
    <row r="16" spans="1:22" s="31" customFormat="1" ht="15.75">
      <c r="A16" s="847" t="s">
        <v>184</v>
      </c>
      <c r="B16" s="847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U16" s="59"/>
      <c r="V16" s="59"/>
    </row>
    <row r="17" spans="21:22" s="31" customFormat="1" ht="5.25" customHeight="1">
      <c r="U17" s="59"/>
      <c r="V17" s="59"/>
    </row>
    <row r="18" spans="1:22" s="31" customFormat="1" ht="15.75">
      <c r="A18" s="1026" t="s">
        <v>185</v>
      </c>
      <c r="B18" s="1027"/>
      <c r="C18" s="1027"/>
      <c r="D18" s="1027"/>
      <c r="E18" s="1027"/>
      <c r="F18" s="1027"/>
      <c r="G18" s="1028"/>
      <c r="H18" s="1032">
        <v>2015</v>
      </c>
      <c r="I18" s="1032"/>
      <c r="J18" s="1032"/>
      <c r="K18" s="1032"/>
      <c r="L18" s="1032"/>
      <c r="M18" s="1032"/>
      <c r="N18" s="1032">
        <v>2016</v>
      </c>
      <c r="O18" s="1032"/>
      <c r="P18" s="1032"/>
      <c r="Q18" s="1032"/>
      <c r="R18" s="1032"/>
      <c r="S18" s="1032"/>
      <c r="U18" s="59"/>
      <c r="V18" s="59"/>
    </row>
    <row r="19" spans="1:19" s="31" customFormat="1" ht="28.5" customHeight="1">
      <c r="A19" s="1029"/>
      <c r="B19" s="1030"/>
      <c r="C19" s="1030"/>
      <c r="D19" s="1030"/>
      <c r="E19" s="1030"/>
      <c r="F19" s="1030"/>
      <c r="G19" s="1031"/>
      <c r="H19" s="852" t="s">
        <v>443</v>
      </c>
      <c r="I19" s="852"/>
      <c r="J19" s="852" t="s">
        <v>779</v>
      </c>
      <c r="K19" s="852"/>
      <c r="L19" s="852" t="s">
        <v>186</v>
      </c>
      <c r="M19" s="852"/>
      <c r="N19" s="852" t="s">
        <v>443</v>
      </c>
      <c r="O19" s="852"/>
      <c r="P19" s="852" t="s">
        <v>779</v>
      </c>
      <c r="Q19" s="852"/>
      <c r="R19" s="852" t="s">
        <v>186</v>
      </c>
      <c r="S19" s="852"/>
    </row>
    <row r="20" spans="1:19" s="31" customFormat="1" ht="15.75">
      <c r="A20" s="1023" t="s">
        <v>1491</v>
      </c>
      <c r="B20" s="1023"/>
      <c r="C20" s="1023"/>
      <c r="D20" s="1023"/>
      <c r="E20" s="1023"/>
      <c r="F20" s="1023"/>
      <c r="G20" s="1023"/>
      <c r="H20" s="1024">
        <v>30</v>
      </c>
      <c r="I20" s="1024"/>
      <c r="J20" s="1022">
        <v>0.6</v>
      </c>
      <c r="K20" s="1022"/>
      <c r="L20" s="1022">
        <v>0.4</v>
      </c>
      <c r="M20" s="1022"/>
      <c r="N20" s="1016">
        <v>16</v>
      </c>
      <c r="O20" s="1017"/>
      <c r="P20" s="1018">
        <v>0.4</v>
      </c>
      <c r="Q20" s="1019"/>
      <c r="R20" s="1018">
        <v>0.2</v>
      </c>
      <c r="S20" s="1019"/>
    </row>
    <row r="21" spans="1:19" s="31" customFormat="1" ht="15.75">
      <c r="A21" s="1023" t="s">
        <v>187</v>
      </c>
      <c r="B21" s="1023"/>
      <c r="C21" s="1023"/>
      <c r="D21" s="1023"/>
      <c r="E21" s="1023"/>
      <c r="F21" s="1023"/>
      <c r="G21" s="1023"/>
      <c r="H21" s="1024">
        <v>65</v>
      </c>
      <c r="I21" s="1024"/>
      <c r="J21" s="1022">
        <v>1.2</v>
      </c>
      <c r="K21" s="1022"/>
      <c r="L21" s="1022">
        <v>0.8</v>
      </c>
      <c r="M21" s="1022"/>
      <c r="N21" s="1016">
        <v>66</v>
      </c>
      <c r="O21" s="1017"/>
      <c r="P21" s="1018">
        <v>1.4</v>
      </c>
      <c r="Q21" s="1019"/>
      <c r="R21" s="1018">
        <v>0.8</v>
      </c>
      <c r="S21" s="1019"/>
    </row>
    <row r="22" spans="1:19" s="31" customFormat="1" ht="15.75">
      <c r="A22" s="1023" t="s">
        <v>188</v>
      </c>
      <c r="B22" s="1023"/>
      <c r="C22" s="1023"/>
      <c r="D22" s="1023"/>
      <c r="E22" s="1023"/>
      <c r="F22" s="1023"/>
      <c r="G22" s="1023"/>
      <c r="H22" s="1024">
        <v>225</v>
      </c>
      <c r="I22" s="1024"/>
      <c r="J22" s="1022">
        <v>4.3</v>
      </c>
      <c r="K22" s="1022"/>
      <c r="L22" s="1022">
        <v>2.8</v>
      </c>
      <c r="M22" s="1022"/>
      <c r="N22" s="1016">
        <v>258</v>
      </c>
      <c r="O22" s="1017"/>
      <c r="P22" s="1018">
        <v>5.6</v>
      </c>
      <c r="Q22" s="1019"/>
      <c r="R22" s="1018">
        <v>3.2</v>
      </c>
      <c r="S22" s="1019"/>
    </row>
    <row r="23" spans="1:19" ht="15.75">
      <c r="A23" s="1023" t="s">
        <v>189</v>
      </c>
      <c r="B23" s="1023"/>
      <c r="C23" s="1023"/>
      <c r="D23" s="1023"/>
      <c r="E23" s="1023"/>
      <c r="F23" s="1023"/>
      <c r="G23" s="1023"/>
      <c r="H23" s="1024"/>
      <c r="I23" s="1024"/>
      <c r="J23" s="1025"/>
      <c r="K23" s="1025"/>
      <c r="L23" s="1025"/>
      <c r="M23" s="1025"/>
      <c r="N23" s="1016">
        <v>1</v>
      </c>
      <c r="O23" s="1017"/>
      <c r="P23" s="1020">
        <v>0.02</v>
      </c>
      <c r="Q23" s="1021"/>
      <c r="R23" s="1020">
        <v>0.01</v>
      </c>
      <c r="S23" s="1021"/>
    </row>
    <row r="24" spans="1:19" ht="15.75">
      <c r="A24" s="1023" t="s">
        <v>190</v>
      </c>
      <c r="B24" s="1023"/>
      <c r="C24" s="1023"/>
      <c r="D24" s="1023"/>
      <c r="E24" s="1023"/>
      <c r="F24" s="1023"/>
      <c r="G24" s="1023"/>
      <c r="H24" s="1024">
        <v>4894</v>
      </c>
      <c r="I24" s="1024"/>
      <c r="J24" s="1022">
        <v>93.9</v>
      </c>
      <c r="K24" s="1022"/>
      <c r="L24" s="1022">
        <v>62</v>
      </c>
      <c r="M24" s="1022"/>
      <c r="N24" s="1016">
        <v>4225</v>
      </c>
      <c r="O24" s="1017"/>
      <c r="P24" s="1018">
        <v>92.5</v>
      </c>
      <c r="Q24" s="1019"/>
      <c r="R24" s="1018">
        <v>53.3</v>
      </c>
      <c r="S24" s="1019"/>
    </row>
  </sheetData>
  <sheetProtection/>
  <mergeCells count="56">
    <mergeCell ref="A1:S1"/>
    <mergeCell ref="A2:A4"/>
    <mergeCell ref="B2:G2"/>
    <mergeCell ref="H2:M2"/>
    <mergeCell ref="N2:S2"/>
    <mergeCell ref="B3:D3"/>
    <mergeCell ref="E3:G3"/>
    <mergeCell ref="H3:J3"/>
    <mergeCell ref="K3:M3"/>
    <mergeCell ref="N3:P3"/>
    <mergeCell ref="Q3:S3"/>
    <mergeCell ref="A16:S16"/>
    <mergeCell ref="A18:G19"/>
    <mergeCell ref="H18:M18"/>
    <mergeCell ref="N18:S18"/>
    <mergeCell ref="H19:I19"/>
    <mergeCell ref="J19:K19"/>
    <mergeCell ref="L19:M19"/>
    <mergeCell ref="N19:O19"/>
    <mergeCell ref="P19:Q19"/>
    <mergeCell ref="P22:Q22"/>
    <mergeCell ref="R22:S22"/>
    <mergeCell ref="R19:S19"/>
    <mergeCell ref="A20:G20"/>
    <mergeCell ref="H20:I20"/>
    <mergeCell ref="J20:K20"/>
    <mergeCell ref="L20:M20"/>
    <mergeCell ref="N20:O20"/>
    <mergeCell ref="P20:Q20"/>
    <mergeCell ref="R20:S20"/>
    <mergeCell ref="A21:G21"/>
    <mergeCell ref="H21:I21"/>
    <mergeCell ref="J23:K23"/>
    <mergeCell ref="L23:M23"/>
    <mergeCell ref="N23:O23"/>
    <mergeCell ref="P23:Q23"/>
    <mergeCell ref="N21:O21"/>
    <mergeCell ref="P21:Q21"/>
    <mergeCell ref="A22:G22"/>
    <mergeCell ref="H22:I22"/>
    <mergeCell ref="A23:G23"/>
    <mergeCell ref="H23:I23"/>
    <mergeCell ref="A24:G24"/>
    <mergeCell ref="H24:I24"/>
    <mergeCell ref="J24:K24"/>
    <mergeCell ref="L24:M24"/>
    <mergeCell ref="N24:O24"/>
    <mergeCell ref="P24:Q24"/>
    <mergeCell ref="R23:S23"/>
    <mergeCell ref="J21:K21"/>
    <mergeCell ref="L21:M21"/>
    <mergeCell ref="R24:S24"/>
    <mergeCell ref="R21:S21"/>
    <mergeCell ref="J22:K22"/>
    <mergeCell ref="L22:M22"/>
    <mergeCell ref="N22:O2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0.00390625" style="0" customWidth="1"/>
    <col min="2" max="2" width="7.625" style="0" customWidth="1"/>
    <col min="3" max="3" width="7.375" style="0" customWidth="1"/>
    <col min="4" max="5" width="9.75390625" style="0" customWidth="1"/>
    <col min="6" max="6" width="7.75390625" style="195" customWidth="1"/>
    <col min="7" max="7" width="9.25390625" style="0" customWidth="1"/>
  </cols>
  <sheetData>
    <row r="1" spans="1:7" ht="18.75" customHeight="1">
      <c r="A1" s="847" t="s">
        <v>1901</v>
      </c>
      <c r="B1" s="847"/>
      <c r="C1" s="847"/>
      <c r="D1" s="847"/>
      <c r="E1" s="847"/>
      <c r="F1" s="847"/>
      <c r="G1" s="847"/>
    </row>
    <row r="2" spans="1:7" ht="18" customHeight="1">
      <c r="A2" s="847" t="s">
        <v>1903</v>
      </c>
      <c r="B2" s="847"/>
      <c r="C2" s="847"/>
      <c r="D2" s="847"/>
      <c r="E2" s="847"/>
      <c r="F2" s="847"/>
      <c r="G2" s="847"/>
    </row>
    <row r="3" spans="1:7" ht="19.5" customHeight="1">
      <c r="A3" s="847" t="s">
        <v>191</v>
      </c>
      <c r="B3" s="847"/>
      <c r="C3" s="847"/>
      <c r="D3" s="847"/>
      <c r="E3" s="847"/>
      <c r="F3" s="847"/>
      <c r="G3" s="847"/>
    </row>
    <row r="4" spans="1:7" ht="19.5" customHeight="1">
      <c r="A4" s="850" t="s">
        <v>153</v>
      </c>
      <c r="B4" s="1033">
        <v>2015</v>
      </c>
      <c r="C4" s="1033"/>
      <c r="D4" s="1033"/>
      <c r="E4" s="1033">
        <v>2016</v>
      </c>
      <c r="F4" s="1033"/>
      <c r="G4" s="1033"/>
    </row>
    <row r="5" spans="1:7" ht="36" customHeight="1">
      <c r="A5" s="850"/>
      <c r="B5" s="70" t="s">
        <v>443</v>
      </c>
      <c r="C5" s="90" t="s">
        <v>779</v>
      </c>
      <c r="D5" s="36" t="s">
        <v>1902</v>
      </c>
      <c r="E5" s="70" t="s">
        <v>443</v>
      </c>
      <c r="F5" s="90" t="s">
        <v>779</v>
      </c>
      <c r="G5" s="36" t="s">
        <v>1902</v>
      </c>
    </row>
    <row r="6" spans="1:7" ht="32.25" customHeight="1">
      <c r="A6" s="62" t="s">
        <v>1894</v>
      </c>
      <c r="B6" s="33">
        <v>10504</v>
      </c>
      <c r="C6" s="91">
        <v>100</v>
      </c>
      <c r="D6" s="92">
        <f>B6*10000/789926</f>
        <v>132.97448115393087</v>
      </c>
      <c r="E6" s="33">
        <v>9148</v>
      </c>
      <c r="F6" s="91">
        <v>100</v>
      </c>
      <c r="G6" s="92">
        <v>115.5</v>
      </c>
    </row>
    <row r="7" spans="1:7" ht="22.5" customHeight="1">
      <c r="A7" s="56" t="s">
        <v>156</v>
      </c>
      <c r="B7" s="70">
        <v>246</v>
      </c>
      <c r="C7" s="51">
        <f>B7*100/B6</f>
        <v>2.341964965727342</v>
      </c>
      <c r="D7" s="48">
        <f aca="true" t="shared" si="0" ref="D7:D36">B7*10000/789926</f>
        <v>3.114215761982768</v>
      </c>
      <c r="E7" s="70">
        <v>162</v>
      </c>
      <c r="F7" s="51">
        <v>1.8</v>
      </c>
      <c r="G7" s="48">
        <v>2.1</v>
      </c>
    </row>
    <row r="8" spans="1:7" ht="15.75" customHeight="1">
      <c r="A8" s="189" t="s">
        <v>192</v>
      </c>
      <c r="B8" s="714">
        <v>164</v>
      </c>
      <c r="C8" s="544">
        <f>B8*100/B6</f>
        <v>1.5613099771515613</v>
      </c>
      <c r="D8" s="715">
        <f t="shared" si="0"/>
        <v>2.076143841321845</v>
      </c>
      <c r="E8" s="714">
        <v>130</v>
      </c>
      <c r="F8" s="544">
        <v>0.1</v>
      </c>
      <c r="G8" s="715">
        <v>1.6</v>
      </c>
    </row>
    <row r="9" spans="1:7" ht="22.5" customHeight="1">
      <c r="A9" s="56" t="s">
        <v>737</v>
      </c>
      <c r="B9" s="70">
        <v>55</v>
      </c>
      <c r="C9" s="51">
        <f>B9*100/B6</f>
        <v>0.5236100533130236</v>
      </c>
      <c r="D9" s="48">
        <f t="shared" si="0"/>
        <v>0.696267751662814</v>
      </c>
      <c r="E9" s="70">
        <v>56</v>
      </c>
      <c r="F9" s="51">
        <v>0.6</v>
      </c>
      <c r="G9" s="48">
        <v>0.7</v>
      </c>
    </row>
    <row r="10" spans="1:7" ht="22.5" customHeight="1">
      <c r="A10" s="56" t="s">
        <v>158</v>
      </c>
      <c r="B10" s="70">
        <v>1733</v>
      </c>
      <c r="C10" s="51">
        <f>B10*100/B6</f>
        <v>16.498476770754</v>
      </c>
      <c r="D10" s="48">
        <f t="shared" si="0"/>
        <v>21.938763884211937</v>
      </c>
      <c r="E10" s="70">
        <v>1758</v>
      </c>
      <c r="F10" s="51">
        <v>19.2</v>
      </c>
      <c r="G10" s="48">
        <v>22.2</v>
      </c>
    </row>
    <row r="11" spans="1:7" ht="22.5" customHeight="1">
      <c r="A11" s="56" t="s">
        <v>448</v>
      </c>
      <c r="B11" s="70">
        <v>365</v>
      </c>
      <c r="C11" s="51">
        <f>B11*100/B6</f>
        <v>3.474866717440975</v>
      </c>
      <c r="D11" s="48">
        <f t="shared" si="0"/>
        <v>4.620685988307765</v>
      </c>
      <c r="E11" s="70">
        <v>273</v>
      </c>
      <c r="F11" s="51">
        <v>2.9</v>
      </c>
      <c r="G11" s="48">
        <v>3.5</v>
      </c>
    </row>
    <row r="12" spans="1:7" ht="15.75" customHeight="1">
      <c r="A12" s="189" t="s">
        <v>193</v>
      </c>
      <c r="B12" s="714">
        <v>335</v>
      </c>
      <c r="C12" s="544">
        <f>B12*100/B6</f>
        <v>3.189261233815689</v>
      </c>
      <c r="D12" s="715">
        <f t="shared" si="0"/>
        <v>4.240903578309867</v>
      </c>
      <c r="E12" s="714">
        <v>242</v>
      </c>
      <c r="F12" s="544">
        <v>2.6</v>
      </c>
      <c r="G12" s="715">
        <v>3.1</v>
      </c>
    </row>
    <row r="13" spans="1:7" ht="22.5" customHeight="1">
      <c r="A13" s="56" t="s">
        <v>741</v>
      </c>
      <c r="B13" s="70">
        <v>1024</v>
      </c>
      <c r="C13" s="51">
        <f>B13*100/B6</f>
        <v>9.748667174409748</v>
      </c>
      <c r="D13" s="48">
        <f t="shared" si="0"/>
        <v>12.963239594594937</v>
      </c>
      <c r="E13" s="70">
        <v>884</v>
      </c>
      <c r="F13" s="51">
        <v>9.7</v>
      </c>
      <c r="G13" s="48">
        <v>11.2</v>
      </c>
    </row>
    <row r="14" spans="1:7" ht="18" customHeight="1">
      <c r="A14" s="189" t="s">
        <v>194</v>
      </c>
      <c r="B14" s="714">
        <v>421</v>
      </c>
      <c r="C14" s="544">
        <f>B14*100/B6</f>
        <v>4.007996953541508</v>
      </c>
      <c r="D14" s="715">
        <f t="shared" si="0"/>
        <v>5.329613153637176</v>
      </c>
      <c r="E14" s="714">
        <v>379</v>
      </c>
      <c r="F14" s="544">
        <v>4.1</v>
      </c>
      <c r="G14" s="715">
        <v>4.8</v>
      </c>
    </row>
    <row r="15" spans="1:7" ht="22.5" customHeight="1">
      <c r="A15" s="56" t="s">
        <v>161</v>
      </c>
      <c r="B15" s="70">
        <v>509</v>
      </c>
      <c r="C15" s="51">
        <f>B15*100/B6</f>
        <v>4.845773038842346</v>
      </c>
      <c r="D15" s="48">
        <f t="shared" si="0"/>
        <v>6.4436415562976785</v>
      </c>
      <c r="E15" s="70">
        <v>523</v>
      </c>
      <c r="F15" s="51">
        <v>5.7</v>
      </c>
      <c r="G15" s="48">
        <v>7</v>
      </c>
    </row>
    <row r="16" spans="1:7" ht="22.5" customHeight="1">
      <c r="A16" s="56" t="s">
        <v>162</v>
      </c>
      <c r="B16" s="70">
        <v>380</v>
      </c>
      <c r="C16" s="51">
        <f>B16*100/B6</f>
        <v>3.6176694592536176</v>
      </c>
      <c r="D16" s="48">
        <f t="shared" si="0"/>
        <v>4.810577193306715</v>
      </c>
      <c r="E16" s="70">
        <v>335</v>
      </c>
      <c r="F16" s="51">
        <v>3.7</v>
      </c>
      <c r="G16" s="48">
        <v>4.3</v>
      </c>
    </row>
    <row r="17" spans="1:7" ht="22.5" customHeight="1">
      <c r="A17" s="56" t="s">
        <v>163</v>
      </c>
      <c r="B17" s="70">
        <v>149</v>
      </c>
      <c r="C17" s="51">
        <f>B17*100/B6</f>
        <v>1.4185072353389185</v>
      </c>
      <c r="D17" s="48">
        <f t="shared" si="0"/>
        <v>1.886252636322896</v>
      </c>
      <c r="E17" s="70">
        <v>156</v>
      </c>
      <c r="F17" s="51">
        <v>1.7</v>
      </c>
      <c r="G17" s="48">
        <v>2</v>
      </c>
    </row>
    <row r="18" spans="1:7" ht="22.5" customHeight="1">
      <c r="A18" s="56" t="s">
        <v>450</v>
      </c>
      <c r="B18" s="70">
        <v>3576</v>
      </c>
      <c r="C18" s="51">
        <f>B18*100/B6</f>
        <v>34.04417364813404</v>
      </c>
      <c r="D18" s="48">
        <f t="shared" si="0"/>
        <v>45.27006327174951</v>
      </c>
      <c r="E18" s="70">
        <v>3009</v>
      </c>
      <c r="F18" s="51">
        <v>32.9</v>
      </c>
      <c r="G18" s="48">
        <v>38</v>
      </c>
    </row>
    <row r="19" spans="1:7" ht="30" customHeight="1">
      <c r="A19" s="189" t="s">
        <v>195</v>
      </c>
      <c r="B19" s="714">
        <v>63</v>
      </c>
      <c r="C19" s="544">
        <f>B19*100/B6</f>
        <v>0.5997715156130998</v>
      </c>
      <c r="D19" s="715">
        <f t="shared" si="0"/>
        <v>0.7975430609955869</v>
      </c>
      <c r="E19" s="714">
        <v>45</v>
      </c>
      <c r="F19" s="544">
        <v>0.1</v>
      </c>
      <c r="G19" s="715">
        <v>0.6</v>
      </c>
    </row>
    <row r="20" spans="1:7" ht="27" customHeight="1">
      <c r="A20" s="189" t="s">
        <v>1849</v>
      </c>
      <c r="B20" s="714">
        <v>168</v>
      </c>
      <c r="C20" s="544">
        <f>B20*100/B6</f>
        <v>1.5993907083015995</v>
      </c>
      <c r="D20" s="715">
        <f t="shared" si="0"/>
        <v>2.1267814959882316</v>
      </c>
      <c r="E20" s="714">
        <v>106</v>
      </c>
      <c r="F20" s="544">
        <v>1.2</v>
      </c>
      <c r="G20" s="715">
        <v>1.3</v>
      </c>
    </row>
    <row r="21" spans="1:7" ht="18.75" customHeight="1">
      <c r="A21" s="189" t="s">
        <v>196</v>
      </c>
      <c r="B21" s="714">
        <v>1703</v>
      </c>
      <c r="C21" s="544">
        <f>B21*100/B6</f>
        <v>16.212871287128714</v>
      </c>
      <c r="D21" s="715">
        <f t="shared" si="0"/>
        <v>21.55898147421404</v>
      </c>
      <c r="E21" s="714">
        <v>1398</v>
      </c>
      <c r="F21" s="544">
        <v>15.3</v>
      </c>
      <c r="G21" s="715">
        <v>17.6</v>
      </c>
    </row>
    <row r="22" spans="1:7" ht="18.75" customHeight="1">
      <c r="A22" s="189" t="s">
        <v>197</v>
      </c>
      <c r="B22" s="714">
        <v>1258</v>
      </c>
      <c r="C22" s="544">
        <f>B22*100/B6</f>
        <v>11.976389946686977</v>
      </c>
      <c r="D22" s="715">
        <f t="shared" si="0"/>
        <v>15.925542392578546</v>
      </c>
      <c r="E22" s="714">
        <v>1072</v>
      </c>
      <c r="F22" s="544">
        <v>11.7</v>
      </c>
      <c r="G22" s="715">
        <v>13.5</v>
      </c>
    </row>
    <row r="23" spans="1:7" ht="22.5" customHeight="1">
      <c r="A23" s="56" t="s">
        <v>166</v>
      </c>
      <c r="B23" s="70">
        <v>325</v>
      </c>
      <c r="C23" s="51">
        <f>B23*100/B6</f>
        <v>3.094059405940594</v>
      </c>
      <c r="D23" s="48">
        <f t="shared" si="0"/>
        <v>4.1143094416439006</v>
      </c>
      <c r="E23" s="70">
        <v>267</v>
      </c>
      <c r="F23" s="51">
        <v>2.9</v>
      </c>
      <c r="G23" s="48">
        <v>3.3</v>
      </c>
    </row>
    <row r="24" spans="1:7" ht="22.5" customHeight="1">
      <c r="A24" s="56" t="s">
        <v>725</v>
      </c>
      <c r="B24" s="70">
        <v>223</v>
      </c>
      <c r="C24" s="51">
        <f>B24*100/B6</f>
        <v>2.123000761614623</v>
      </c>
      <c r="D24" s="48">
        <f t="shared" si="0"/>
        <v>2.8230492476510456</v>
      </c>
      <c r="E24" s="70">
        <v>198</v>
      </c>
      <c r="F24" s="51">
        <v>2.2</v>
      </c>
      <c r="G24" s="48">
        <v>2.5</v>
      </c>
    </row>
    <row r="25" spans="1:7" ht="22.5" customHeight="1">
      <c r="A25" s="56" t="s">
        <v>198</v>
      </c>
      <c r="B25" s="70">
        <v>1117</v>
      </c>
      <c r="C25" s="51">
        <f>B25*100/B6</f>
        <v>10.634044173648133</v>
      </c>
      <c r="D25" s="48">
        <f t="shared" si="0"/>
        <v>14.140565065588422</v>
      </c>
      <c r="E25" s="70">
        <v>866</v>
      </c>
      <c r="F25" s="51">
        <v>9.5</v>
      </c>
      <c r="G25" s="48">
        <v>11</v>
      </c>
    </row>
    <row r="26" spans="1:7" ht="22.5" customHeight="1">
      <c r="A26" s="189" t="s">
        <v>199</v>
      </c>
      <c r="B26" s="714">
        <v>312</v>
      </c>
      <c r="C26" s="544">
        <f>B26*100/B6</f>
        <v>2.9702970297029703</v>
      </c>
      <c r="D26" s="715">
        <f t="shared" si="0"/>
        <v>3.949737063978145</v>
      </c>
      <c r="E26" s="714">
        <v>247</v>
      </c>
      <c r="F26" s="544">
        <v>2.7</v>
      </c>
      <c r="G26" s="715">
        <v>3.1</v>
      </c>
    </row>
    <row r="27" spans="1:7" ht="22.5" customHeight="1">
      <c r="A27" s="56" t="s">
        <v>726</v>
      </c>
      <c r="B27" s="70">
        <v>63</v>
      </c>
      <c r="C27" s="51">
        <f>B27*100/B6</f>
        <v>0.5997715156130998</v>
      </c>
      <c r="D27" s="48">
        <f t="shared" si="0"/>
        <v>0.7975430609955869</v>
      </c>
      <c r="E27" s="70">
        <v>66</v>
      </c>
      <c r="F27" s="51">
        <v>0.7</v>
      </c>
      <c r="G27" s="48">
        <v>0.8</v>
      </c>
    </row>
    <row r="28" spans="1:7" ht="22.5" customHeight="1">
      <c r="A28" s="56" t="s">
        <v>169</v>
      </c>
      <c r="B28" s="70">
        <v>491</v>
      </c>
      <c r="C28" s="51">
        <f>B28*100/B6</f>
        <v>4.674409748667174</v>
      </c>
      <c r="D28" s="48">
        <f t="shared" si="0"/>
        <v>6.215772110298939</v>
      </c>
      <c r="E28" s="70">
        <v>343</v>
      </c>
      <c r="F28" s="51">
        <v>3.7</v>
      </c>
      <c r="G28" s="48">
        <v>4.3</v>
      </c>
    </row>
    <row r="29" spans="1:7" ht="17.25" customHeight="1">
      <c r="A29" s="189" t="s">
        <v>200</v>
      </c>
      <c r="B29" s="714">
        <v>140</v>
      </c>
      <c r="C29" s="544">
        <f>B29*100/B6</f>
        <v>1.3328255902513328</v>
      </c>
      <c r="D29" s="715">
        <f t="shared" si="0"/>
        <v>1.7723179133235265</v>
      </c>
      <c r="E29" s="714">
        <v>112</v>
      </c>
      <c r="F29" s="544">
        <v>1.2</v>
      </c>
      <c r="G29" s="715">
        <v>1.4</v>
      </c>
    </row>
    <row r="30" spans="1:7" ht="17.25" customHeight="1">
      <c r="A30" s="189" t="s">
        <v>1904</v>
      </c>
      <c r="B30" s="729">
        <v>339</v>
      </c>
      <c r="C30" s="544">
        <f>B30*100/B6</f>
        <v>3.2273419649657273</v>
      </c>
      <c r="D30" s="715">
        <f t="shared" si="0"/>
        <v>4.291541232976254</v>
      </c>
      <c r="E30" s="729">
        <v>219</v>
      </c>
      <c r="F30" s="544">
        <v>2.4</v>
      </c>
      <c r="G30" s="715">
        <v>2.8</v>
      </c>
    </row>
    <row r="31" spans="1:7" ht="17.25" customHeight="1">
      <c r="A31" s="189" t="s">
        <v>201</v>
      </c>
      <c r="B31" s="729">
        <v>12</v>
      </c>
      <c r="C31" s="544">
        <f>B31*100/B6</f>
        <v>0.11424219345011424</v>
      </c>
      <c r="D31" s="715">
        <f t="shared" si="0"/>
        <v>0.1519129639991594</v>
      </c>
      <c r="E31" s="729">
        <v>10</v>
      </c>
      <c r="F31" s="544">
        <v>0.1</v>
      </c>
      <c r="G31" s="715">
        <v>0.1</v>
      </c>
    </row>
    <row r="32" spans="1:7" ht="17.25" customHeight="1">
      <c r="A32" s="189" t="s">
        <v>202</v>
      </c>
      <c r="B32" s="729"/>
      <c r="C32" s="730"/>
      <c r="D32" s="715">
        <f t="shared" si="0"/>
        <v>0</v>
      </c>
      <c r="E32" s="729">
        <v>2</v>
      </c>
      <c r="F32" s="730">
        <v>0.02</v>
      </c>
      <c r="G32" s="731">
        <v>0.02</v>
      </c>
    </row>
    <row r="33" spans="1:7" ht="22.5" customHeight="1">
      <c r="A33" s="56" t="s">
        <v>174</v>
      </c>
      <c r="B33" s="77">
        <v>55</v>
      </c>
      <c r="C33" s="51">
        <f>B33*100/B6</f>
        <v>0.5236100533130236</v>
      </c>
      <c r="D33" s="715">
        <f t="shared" si="0"/>
        <v>0.696267751662814</v>
      </c>
      <c r="E33" s="77">
        <v>45</v>
      </c>
      <c r="F33" s="51">
        <v>0.5</v>
      </c>
      <c r="G33" s="715">
        <v>0.6</v>
      </c>
    </row>
    <row r="34" spans="1:7" ht="22.5" customHeight="1">
      <c r="A34" s="56" t="s">
        <v>175</v>
      </c>
      <c r="B34" s="77">
        <v>7</v>
      </c>
      <c r="C34" s="51">
        <f>B34*100/B6</f>
        <v>0.06664127951256664</v>
      </c>
      <c r="D34" s="48">
        <f t="shared" si="0"/>
        <v>0.08861589566617632</v>
      </c>
      <c r="E34" s="77">
        <v>5</v>
      </c>
      <c r="F34" s="51">
        <v>0.1</v>
      </c>
      <c r="G34" s="48">
        <v>0.1</v>
      </c>
    </row>
    <row r="35" spans="1:7" ht="22.5" customHeight="1">
      <c r="A35" s="56" t="s">
        <v>176</v>
      </c>
      <c r="B35" s="77">
        <v>1</v>
      </c>
      <c r="C35" s="51">
        <f>B35*100/B6</f>
        <v>0.00952018278750952</v>
      </c>
      <c r="D35" s="48">
        <f t="shared" si="0"/>
        <v>0.012659413666596618</v>
      </c>
      <c r="E35" s="77">
        <v>1</v>
      </c>
      <c r="F35" s="165">
        <v>0.01</v>
      </c>
      <c r="G35" s="90">
        <v>0.01</v>
      </c>
    </row>
    <row r="36" spans="1:7" ht="22.5" customHeight="1">
      <c r="A36" s="56" t="s">
        <v>152</v>
      </c>
      <c r="B36" s="77">
        <v>186</v>
      </c>
      <c r="C36" s="51">
        <f>B36*100/B6</f>
        <v>1.7707539984767708</v>
      </c>
      <c r="D36" s="48">
        <f t="shared" si="0"/>
        <v>2.354650941986971</v>
      </c>
      <c r="E36" s="77">
        <v>202</v>
      </c>
      <c r="F36" s="51">
        <v>2.2</v>
      </c>
      <c r="G36" s="48">
        <v>2.5</v>
      </c>
    </row>
    <row r="37" spans="2:7" ht="12.75">
      <c r="B37" s="194"/>
      <c r="C37" s="194"/>
      <c r="D37" s="194"/>
      <c r="E37" s="194"/>
      <c r="G37" s="194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1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20.25390625" style="31" customWidth="1"/>
    <col min="2" max="2" width="8.375" style="31" customWidth="1"/>
    <col min="3" max="17" width="8.375" style="538" customWidth="1"/>
    <col min="18" max="16384" width="9.125" style="31" customWidth="1"/>
  </cols>
  <sheetData>
    <row r="1" spans="1:16" ht="15">
      <c r="A1" s="816" t="s">
        <v>1547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spans="1:17" ht="30" customHeight="1">
      <c r="A2" s="818" t="s">
        <v>276</v>
      </c>
      <c r="B2" s="819" t="s">
        <v>277</v>
      </c>
      <c r="C2" s="809" t="s">
        <v>278</v>
      </c>
      <c r="D2" s="809" t="s">
        <v>279</v>
      </c>
      <c r="E2" s="809"/>
      <c r="F2" s="820" t="s">
        <v>1847</v>
      </c>
      <c r="G2" s="821"/>
      <c r="H2" s="821"/>
      <c r="I2" s="821"/>
      <c r="J2" s="821"/>
      <c r="K2" s="822"/>
      <c r="L2" s="820" t="s">
        <v>1848</v>
      </c>
      <c r="M2" s="821"/>
      <c r="N2" s="821"/>
      <c r="O2" s="814" t="s">
        <v>280</v>
      </c>
      <c r="P2" s="814" t="s">
        <v>281</v>
      </c>
      <c r="Q2" s="806" t="s">
        <v>1634</v>
      </c>
    </row>
    <row r="3" spans="1:17" ht="22.5" customHeight="1">
      <c r="A3" s="818"/>
      <c r="B3" s="819"/>
      <c r="C3" s="809"/>
      <c r="D3" s="809"/>
      <c r="E3" s="809"/>
      <c r="F3" s="809" t="s">
        <v>277</v>
      </c>
      <c r="G3" s="810" t="s">
        <v>282</v>
      </c>
      <c r="H3" s="811"/>
      <c r="I3" s="812"/>
      <c r="J3" s="813" t="s">
        <v>283</v>
      </c>
      <c r="K3" s="813"/>
      <c r="L3" s="809" t="s">
        <v>277</v>
      </c>
      <c r="M3" s="814" t="s">
        <v>284</v>
      </c>
      <c r="N3" s="815" t="s">
        <v>285</v>
      </c>
      <c r="O3" s="814"/>
      <c r="P3" s="814"/>
      <c r="Q3" s="807"/>
    </row>
    <row r="4" spans="1:17" ht="36.75" customHeight="1">
      <c r="A4" s="818"/>
      <c r="B4" s="819"/>
      <c r="C4" s="809"/>
      <c r="D4" s="595" t="s">
        <v>277</v>
      </c>
      <c r="E4" s="337" t="s">
        <v>286</v>
      </c>
      <c r="F4" s="809"/>
      <c r="G4" s="337" t="s">
        <v>287</v>
      </c>
      <c r="H4" s="337" t="s">
        <v>288</v>
      </c>
      <c r="I4" s="337" t="s">
        <v>289</v>
      </c>
      <c r="J4" s="337" t="s">
        <v>287</v>
      </c>
      <c r="K4" s="337" t="s">
        <v>288</v>
      </c>
      <c r="L4" s="809"/>
      <c r="M4" s="814"/>
      <c r="N4" s="815"/>
      <c r="O4" s="814"/>
      <c r="P4" s="814"/>
      <c r="Q4" s="808"/>
    </row>
    <row r="5" spans="1:17" s="538" customFormat="1" ht="18.75" customHeight="1">
      <c r="A5" s="601" t="s">
        <v>290</v>
      </c>
      <c r="B5" s="548">
        <v>976439</v>
      </c>
      <c r="C5" s="548">
        <v>458430</v>
      </c>
      <c r="D5" s="548">
        <v>518009</v>
      </c>
      <c r="E5" s="548">
        <v>232970</v>
      </c>
      <c r="F5" s="548">
        <v>184100</v>
      </c>
      <c r="G5" s="548">
        <v>158416</v>
      </c>
      <c r="H5" s="548">
        <v>77120</v>
      </c>
      <c r="I5" s="548">
        <v>12335</v>
      </c>
      <c r="J5" s="548">
        <v>25684</v>
      </c>
      <c r="K5" s="548">
        <v>12521</v>
      </c>
      <c r="L5" s="548">
        <v>792339</v>
      </c>
      <c r="M5" s="548">
        <v>363971</v>
      </c>
      <c r="N5" s="548">
        <v>428368</v>
      </c>
      <c r="O5" s="548">
        <v>569283</v>
      </c>
      <c r="P5" s="548">
        <v>239933</v>
      </c>
      <c r="Q5" s="548">
        <v>167223</v>
      </c>
    </row>
    <row r="6" spans="1:17" s="538" customFormat="1" ht="18.75" customHeight="1">
      <c r="A6" s="39" t="s">
        <v>291</v>
      </c>
      <c r="B6" s="549">
        <v>459560</v>
      </c>
      <c r="C6" s="549">
        <v>210614</v>
      </c>
      <c r="D6" s="550">
        <v>248946</v>
      </c>
      <c r="E6" s="550">
        <v>114060</v>
      </c>
      <c r="F6" s="550">
        <v>80649</v>
      </c>
      <c r="G6" s="550">
        <v>69694</v>
      </c>
      <c r="H6" s="550">
        <v>33988</v>
      </c>
      <c r="I6" s="550">
        <v>6014</v>
      </c>
      <c r="J6" s="550">
        <v>10955</v>
      </c>
      <c r="K6" s="550">
        <v>5375</v>
      </c>
      <c r="L6" s="550">
        <v>378911</v>
      </c>
      <c r="M6" s="550">
        <v>169328</v>
      </c>
      <c r="N6" s="550">
        <v>209583</v>
      </c>
      <c r="O6" s="549">
        <v>269593</v>
      </c>
      <c r="P6" s="549">
        <v>116565</v>
      </c>
      <c r="Q6" s="549">
        <v>73402</v>
      </c>
    </row>
    <row r="7" spans="1:17" ht="18.75" customHeight="1">
      <c r="A7" s="38" t="s">
        <v>380</v>
      </c>
      <c r="B7" s="549">
        <v>4106</v>
      </c>
      <c r="C7" s="549">
        <v>1962</v>
      </c>
      <c r="D7" s="550">
        <v>2144</v>
      </c>
      <c r="E7" s="550">
        <v>944</v>
      </c>
      <c r="F7" s="550">
        <v>816</v>
      </c>
      <c r="G7" s="550">
        <v>695</v>
      </c>
      <c r="H7" s="550">
        <v>327</v>
      </c>
      <c r="I7" s="550">
        <v>69</v>
      </c>
      <c r="J7" s="550">
        <v>121</v>
      </c>
      <c r="K7" s="550">
        <v>57</v>
      </c>
      <c r="L7" s="550">
        <v>3290</v>
      </c>
      <c r="M7" s="550">
        <v>1530</v>
      </c>
      <c r="N7" s="550">
        <v>1760</v>
      </c>
      <c r="O7" s="549">
        <v>2325</v>
      </c>
      <c r="P7" s="549">
        <v>1044</v>
      </c>
      <c r="Q7" s="549">
        <v>737</v>
      </c>
    </row>
    <row r="8" spans="1:17" ht="18.75" customHeight="1">
      <c r="A8" s="39" t="s">
        <v>381</v>
      </c>
      <c r="B8" s="549">
        <v>8284</v>
      </c>
      <c r="C8" s="549">
        <v>3981</v>
      </c>
      <c r="D8" s="550">
        <v>4303</v>
      </c>
      <c r="E8" s="550">
        <v>1876</v>
      </c>
      <c r="F8" s="550">
        <v>1718</v>
      </c>
      <c r="G8" s="550">
        <v>1453</v>
      </c>
      <c r="H8" s="550">
        <v>721</v>
      </c>
      <c r="I8" s="550">
        <v>106</v>
      </c>
      <c r="J8" s="550">
        <v>265</v>
      </c>
      <c r="K8" s="550">
        <v>135</v>
      </c>
      <c r="L8" s="550">
        <v>6566</v>
      </c>
      <c r="M8" s="550">
        <v>3119</v>
      </c>
      <c r="N8" s="550">
        <v>3447</v>
      </c>
      <c r="O8" s="549">
        <v>4693</v>
      </c>
      <c r="P8" s="549">
        <v>2042</v>
      </c>
      <c r="Q8" s="549">
        <v>1549</v>
      </c>
    </row>
    <row r="9" spans="1:17" ht="18.75" customHeight="1">
      <c r="A9" s="38" t="s">
        <v>292</v>
      </c>
      <c r="B9" s="549">
        <v>11395</v>
      </c>
      <c r="C9" s="549">
        <v>5344</v>
      </c>
      <c r="D9" s="549">
        <v>6051</v>
      </c>
      <c r="E9" s="550">
        <v>2543</v>
      </c>
      <c r="F9" s="550">
        <v>2070</v>
      </c>
      <c r="G9" s="550">
        <v>1815</v>
      </c>
      <c r="H9" s="550">
        <v>831</v>
      </c>
      <c r="I9" s="550">
        <v>138</v>
      </c>
      <c r="J9" s="550">
        <v>255</v>
      </c>
      <c r="K9" s="550">
        <v>127</v>
      </c>
      <c r="L9" s="550">
        <v>9325</v>
      </c>
      <c r="M9" s="550">
        <v>4232</v>
      </c>
      <c r="N9" s="550">
        <v>5093</v>
      </c>
      <c r="O9" s="549">
        <v>6387</v>
      </c>
      <c r="P9" s="549">
        <v>3113</v>
      </c>
      <c r="Q9" s="549">
        <v>1895</v>
      </c>
    </row>
    <row r="10" spans="1:17" ht="18.75" customHeight="1">
      <c r="A10" s="38" t="s">
        <v>1831</v>
      </c>
      <c r="B10" s="551">
        <v>28918</v>
      </c>
      <c r="C10" s="551">
        <v>13383</v>
      </c>
      <c r="D10" s="551">
        <v>15535</v>
      </c>
      <c r="E10" s="550">
        <v>6822</v>
      </c>
      <c r="F10" s="550">
        <v>5397</v>
      </c>
      <c r="G10" s="550">
        <v>4574</v>
      </c>
      <c r="H10" s="550">
        <v>2208</v>
      </c>
      <c r="I10" s="551">
        <v>340</v>
      </c>
      <c r="J10" s="550">
        <v>823</v>
      </c>
      <c r="K10" s="550">
        <v>403</v>
      </c>
      <c r="L10" s="550">
        <v>23521</v>
      </c>
      <c r="M10" s="550">
        <v>10597</v>
      </c>
      <c r="N10" s="550">
        <v>12924</v>
      </c>
      <c r="O10" s="549">
        <v>16651</v>
      </c>
      <c r="P10" s="549">
        <v>7420</v>
      </c>
      <c r="Q10" s="552">
        <v>4847</v>
      </c>
    </row>
    <row r="11" spans="1:17" ht="18.75" customHeight="1">
      <c r="A11" s="38" t="s">
        <v>294</v>
      </c>
      <c r="B11" s="551">
        <v>40984</v>
      </c>
      <c r="C11" s="551">
        <v>18037</v>
      </c>
      <c r="D11" s="551">
        <v>22947</v>
      </c>
      <c r="E11" s="550">
        <v>9526</v>
      </c>
      <c r="F11" s="550">
        <v>7429</v>
      </c>
      <c r="G11" s="550">
        <v>6240</v>
      </c>
      <c r="H11" s="550">
        <v>3144</v>
      </c>
      <c r="I11" s="551">
        <v>382</v>
      </c>
      <c r="J11" s="550">
        <v>1189</v>
      </c>
      <c r="K11" s="550">
        <v>594</v>
      </c>
      <c r="L11" s="550">
        <v>33555</v>
      </c>
      <c r="M11" s="550">
        <v>14346</v>
      </c>
      <c r="N11" s="550">
        <v>19209</v>
      </c>
      <c r="O11" s="549">
        <v>22240</v>
      </c>
      <c r="P11" s="549">
        <v>12127</v>
      </c>
      <c r="Q11" s="549">
        <v>6617</v>
      </c>
    </row>
    <row r="12" spans="1:17" ht="18.75" customHeight="1">
      <c r="A12" s="38" t="s">
        <v>1210</v>
      </c>
      <c r="B12" s="551">
        <v>6477</v>
      </c>
      <c r="C12" s="551">
        <v>3020</v>
      </c>
      <c r="D12" s="551">
        <v>3457</v>
      </c>
      <c r="E12" s="550">
        <v>1475</v>
      </c>
      <c r="F12" s="550">
        <v>1132</v>
      </c>
      <c r="G12" s="550">
        <v>959</v>
      </c>
      <c r="H12" s="550">
        <v>508</v>
      </c>
      <c r="I12" s="551">
        <v>56</v>
      </c>
      <c r="J12" s="550">
        <v>173</v>
      </c>
      <c r="K12" s="550">
        <v>84</v>
      </c>
      <c r="L12" s="550">
        <v>5345</v>
      </c>
      <c r="M12" s="550">
        <v>2480</v>
      </c>
      <c r="N12" s="550">
        <v>2865</v>
      </c>
      <c r="O12" s="549">
        <v>3760</v>
      </c>
      <c r="P12" s="549">
        <v>1700</v>
      </c>
      <c r="Q12" s="549">
        <v>1017</v>
      </c>
    </row>
    <row r="13" spans="1:17" ht="18.75" customHeight="1">
      <c r="A13" s="38" t="s">
        <v>1832</v>
      </c>
      <c r="B13" s="553">
        <v>33117</v>
      </c>
      <c r="C13" s="553">
        <v>16203</v>
      </c>
      <c r="D13" s="553">
        <v>16914</v>
      </c>
      <c r="E13" s="553">
        <v>7613</v>
      </c>
      <c r="F13" s="553">
        <v>7299</v>
      </c>
      <c r="G13" s="553">
        <v>6301</v>
      </c>
      <c r="H13" s="553">
        <v>3164</v>
      </c>
      <c r="I13" s="553">
        <v>464</v>
      </c>
      <c r="J13" s="553">
        <v>998</v>
      </c>
      <c r="K13" s="553">
        <v>472</v>
      </c>
      <c r="L13" s="553">
        <v>25818</v>
      </c>
      <c r="M13" s="553">
        <v>12540</v>
      </c>
      <c r="N13" s="553">
        <v>13278</v>
      </c>
      <c r="O13" s="553">
        <v>19388</v>
      </c>
      <c r="P13" s="553">
        <v>7076</v>
      </c>
      <c r="Q13" s="553">
        <v>6653</v>
      </c>
    </row>
    <row r="14" spans="1:17" ht="18.75" customHeight="1">
      <c r="A14" s="38" t="s">
        <v>1833</v>
      </c>
      <c r="B14" s="551">
        <v>36560</v>
      </c>
      <c r="C14" s="551">
        <v>19609</v>
      </c>
      <c r="D14" s="551">
        <v>16951</v>
      </c>
      <c r="E14" s="550">
        <v>7427</v>
      </c>
      <c r="F14" s="554">
        <v>6248</v>
      </c>
      <c r="G14" s="550">
        <v>5435</v>
      </c>
      <c r="H14" s="554">
        <v>2630</v>
      </c>
      <c r="I14" s="551">
        <v>387</v>
      </c>
      <c r="J14" s="550">
        <v>813</v>
      </c>
      <c r="K14" s="555">
        <v>390</v>
      </c>
      <c r="L14" s="554">
        <v>30312</v>
      </c>
      <c r="M14" s="554">
        <v>16381</v>
      </c>
      <c r="N14" s="554">
        <v>13931</v>
      </c>
      <c r="O14" s="549">
        <v>23039</v>
      </c>
      <c r="P14" s="549">
        <v>7785</v>
      </c>
      <c r="Q14" s="549">
        <v>5736</v>
      </c>
    </row>
    <row r="15" spans="1:17" ht="18.75" customHeight="1">
      <c r="A15" s="38" t="s">
        <v>1834</v>
      </c>
      <c r="B15" s="551">
        <v>29126</v>
      </c>
      <c r="C15" s="551">
        <v>14974</v>
      </c>
      <c r="D15" s="551">
        <v>14152</v>
      </c>
      <c r="E15" s="550">
        <v>6042</v>
      </c>
      <c r="F15" s="554">
        <v>5675</v>
      </c>
      <c r="G15" s="550">
        <v>4933</v>
      </c>
      <c r="H15" s="554">
        <v>2386</v>
      </c>
      <c r="I15" s="551">
        <v>363</v>
      </c>
      <c r="J15" s="550">
        <v>742</v>
      </c>
      <c r="K15" s="555">
        <v>336</v>
      </c>
      <c r="L15" s="554">
        <v>23451</v>
      </c>
      <c r="M15" s="554">
        <v>12021</v>
      </c>
      <c r="N15" s="554">
        <v>11430</v>
      </c>
      <c r="O15" s="549">
        <v>17286</v>
      </c>
      <c r="P15" s="549">
        <v>6663</v>
      </c>
      <c r="Q15" s="549">
        <v>5177</v>
      </c>
    </row>
    <row r="16" spans="1:17" ht="18.75" customHeight="1">
      <c r="A16" s="38" t="s">
        <v>1835</v>
      </c>
      <c r="B16" s="549">
        <v>61858</v>
      </c>
      <c r="C16" s="549">
        <v>30239</v>
      </c>
      <c r="D16" s="554">
        <v>31619</v>
      </c>
      <c r="E16" s="550">
        <v>15318</v>
      </c>
      <c r="F16" s="555">
        <v>12249</v>
      </c>
      <c r="G16" s="550">
        <v>10583</v>
      </c>
      <c r="H16" s="554">
        <v>5055</v>
      </c>
      <c r="I16" s="554">
        <v>795</v>
      </c>
      <c r="J16" s="550">
        <v>1666</v>
      </c>
      <c r="K16" s="554">
        <v>777</v>
      </c>
      <c r="L16" s="554">
        <v>49609</v>
      </c>
      <c r="M16" s="554">
        <v>23822</v>
      </c>
      <c r="N16" s="554">
        <v>25787</v>
      </c>
      <c r="O16" s="549">
        <v>37739</v>
      </c>
      <c r="P16" s="549">
        <v>12937</v>
      </c>
      <c r="Q16" s="549">
        <v>11182</v>
      </c>
    </row>
    <row r="17" spans="1:17" ht="18.75" customHeight="1">
      <c r="A17" s="38" t="s">
        <v>1836</v>
      </c>
      <c r="B17" s="549">
        <v>37450</v>
      </c>
      <c r="C17" s="549">
        <v>17933</v>
      </c>
      <c r="D17" s="554">
        <v>19517</v>
      </c>
      <c r="E17" s="550">
        <v>9055</v>
      </c>
      <c r="F17" s="554">
        <v>7503</v>
      </c>
      <c r="G17" s="550">
        <v>6162</v>
      </c>
      <c r="H17" s="554">
        <v>2985</v>
      </c>
      <c r="I17" s="551">
        <v>395</v>
      </c>
      <c r="J17" s="550">
        <v>1341</v>
      </c>
      <c r="K17" s="554">
        <v>663</v>
      </c>
      <c r="L17" s="554">
        <v>29947</v>
      </c>
      <c r="M17" s="554">
        <v>14078</v>
      </c>
      <c r="N17" s="554">
        <v>15869</v>
      </c>
      <c r="O17" s="549">
        <v>22387</v>
      </c>
      <c r="P17" s="549">
        <v>8506</v>
      </c>
      <c r="Q17" s="549">
        <v>6557</v>
      </c>
    </row>
    <row r="18" spans="1:17" ht="18.75" customHeight="1">
      <c r="A18" s="38" t="s">
        <v>1837</v>
      </c>
      <c r="B18" s="549">
        <v>34725</v>
      </c>
      <c r="C18" s="549">
        <v>16667</v>
      </c>
      <c r="D18" s="554">
        <v>18058</v>
      </c>
      <c r="E18" s="550">
        <v>8274</v>
      </c>
      <c r="F18" s="554">
        <v>6612</v>
      </c>
      <c r="G18" s="550">
        <v>5734</v>
      </c>
      <c r="H18" s="554">
        <v>2698</v>
      </c>
      <c r="I18" s="551">
        <v>397</v>
      </c>
      <c r="J18" s="550">
        <v>878</v>
      </c>
      <c r="K18" s="554">
        <v>430</v>
      </c>
      <c r="L18" s="554">
        <v>28113</v>
      </c>
      <c r="M18" s="554">
        <v>13183</v>
      </c>
      <c r="N18" s="554">
        <v>14930</v>
      </c>
      <c r="O18" s="549">
        <v>20470</v>
      </c>
      <c r="P18" s="549">
        <v>8199</v>
      </c>
      <c r="Q18" s="549">
        <v>6056</v>
      </c>
    </row>
    <row r="19" spans="1:17" ht="18.75" customHeight="1">
      <c r="A19" s="38" t="s">
        <v>1838</v>
      </c>
      <c r="B19" s="549">
        <v>12292</v>
      </c>
      <c r="C19" s="549">
        <v>5877</v>
      </c>
      <c r="D19" s="554">
        <v>6415</v>
      </c>
      <c r="E19" s="550">
        <v>2860</v>
      </c>
      <c r="F19" s="554">
        <v>2905</v>
      </c>
      <c r="G19" s="550">
        <v>2542</v>
      </c>
      <c r="H19" s="554">
        <v>1247</v>
      </c>
      <c r="I19" s="551">
        <v>200</v>
      </c>
      <c r="J19" s="550">
        <v>363</v>
      </c>
      <c r="K19" s="554">
        <v>178</v>
      </c>
      <c r="L19" s="549">
        <v>9387</v>
      </c>
      <c r="M19" s="549">
        <v>4397</v>
      </c>
      <c r="N19" s="549">
        <v>4990</v>
      </c>
      <c r="O19" s="549">
        <v>6996</v>
      </c>
      <c r="P19" s="549">
        <v>2605</v>
      </c>
      <c r="Q19" s="549">
        <v>2691</v>
      </c>
    </row>
    <row r="20" spans="1:17" ht="18.75" customHeight="1">
      <c r="A20" s="38" t="s">
        <v>1839</v>
      </c>
      <c r="B20" s="551">
        <v>16500</v>
      </c>
      <c r="C20" s="551">
        <v>7803</v>
      </c>
      <c r="D20" s="551">
        <v>8697</v>
      </c>
      <c r="E20" s="550">
        <v>3643</v>
      </c>
      <c r="F20" s="550">
        <v>2824</v>
      </c>
      <c r="G20" s="550">
        <v>2458</v>
      </c>
      <c r="H20" s="550">
        <v>1166</v>
      </c>
      <c r="I20" s="551">
        <v>154</v>
      </c>
      <c r="J20" s="550">
        <v>366</v>
      </c>
      <c r="K20" s="550">
        <v>185</v>
      </c>
      <c r="L20" s="550">
        <v>13676</v>
      </c>
      <c r="M20" s="550">
        <v>6330</v>
      </c>
      <c r="N20" s="550">
        <v>7346</v>
      </c>
      <c r="O20" s="549">
        <v>9434</v>
      </c>
      <c r="P20" s="549">
        <v>4482</v>
      </c>
      <c r="Q20" s="549">
        <v>2584</v>
      </c>
    </row>
    <row r="21" spans="1:17" ht="18.75" customHeight="1">
      <c r="A21" s="38" t="s">
        <v>1840</v>
      </c>
      <c r="B21" s="551">
        <v>19306</v>
      </c>
      <c r="C21" s="551">
        <v>8870</v>
      </c>
      <c r="D21" s="551">
        <v>10436</v>
      </c>
      <c r="E21" s="555">
        <v>4253</v>
      </c>
      <c r="F21" s="550">
        <v>4159</v>
      </c>
      <c r="G21" s="550">
        <v>3596</v>
      </c>
      <c r="H21" s="550">
        <v>1785</v>
      </c>
      <c r="I21" s="551">
        <v>254</v>
      </c>
      <c r="J21" s="550">
        <v>563</v>
      </c>
      <c r="K21" s="550">
        <v>241</v>
      </c>
      <c r="L21" s="550">
        <v>15147</v>
      </c>
      <c r="M21" s="550">
        <v>6737</v>
      </c>
      <c r="N21" s="550">
        <v>8410</v>
      </c>
      <c r="O21" s="555">
        <v>10395</v>
      </c>
      <c r="P21" s="549">
        <v>5117</v>
      </c>
      <c r="Q21" s="549">
        <v>3794</v>
      </c>
    </row>
    <row r="22" spans="1:17" ht="18.75" customHeight="1">
      <c r="A22" s="38" t="s">
        <v>1841</v>
      </c>
      <c r="B22" s="551">
        <v>15551</v>
      </c>
      <c r="C22" s="551">
        <v>7290</v>
      </c>
      <c r="D22" s="551">
        <v>8261</v>
      </c>
      <c r="E22" s="550">
        <v>3759</v>
      </c>
      <c r="F22" s="554">
        <v>3671</v>
      </c>
      <c r="G22" s="550">
        <v>3080</v>
      </c>
      <c r="H22" s="554">
        <v>1498</v>
      </c>
      <c r="I22" s="554">
        <v>207</v>
      </c>
      <c r="J22" s="550">
        <v>591</v>
      </c>
      <c r="K22" s="554">
        <v>302</v>
      </c>
      <c r="L22" s="549">
        <v>11880</v>
      </c>
      <c r="M22" s="549">
        <v>5419</v>
      </c>
      <c r="N22" s="549">
        <v>6461</v>
      </c>
      <c r="O22" s="549">
        <v>8822</v>
      </c>
      <c r="P22" s="549">
        <v>3455</v>
      </c>
      <c r="Q22" s="549">
        <v>3274</v>
      </c>
    </row>
    <row r="23" spans="1:17" ht="18.75" customHeight="1">
      <c r="A23" s="38" t="s">
        <v>1842</v>
      </c>
      <c r="B23" s="549">
        <v>14269</v>
      </c>
      <c r="C23" s="549">
        <v>6821</v>
      </c>
      <c r="D23" s="554">
        <v>7448</v>
      </c>
      <c r="E23" s="550">
        <v>3270</v>
      </c>
      <c r="F23" s="554">
        <v>3474</v>
      </c>
      <c r="G23" s="550">
        <v>2948</v>
      </c>
      <c r="H23" s="554">
        <v>1461</v>
      </c>
      <c r="I23" s="551">
        <v>205</v>
      </c>
      <c r="J23" s="550">
        <v>526</v>
      </c>
      <c r="K23" s="554">
        <v>222</v>
      </c>
      <c r="L23" s="549">
        <v>10795</v>
      </c>
      <c r="M23" s="549">
        <v>5030</v>
      </c>
      <c r="N23" s="549">
        <v>5765</v>
      </c>
      <c r="O23" s="549">
        <v>8074</v>
      </c>
      <c r="P23" s="549">
        <v>3080</v>
      </c>
      <c r="Q23" s="549">
        <v>3115</v>
      </c>
    </row>
    <row r="24" spans="1:17" ht="18.75" customHeight="1">
      <c r="A24" s="38" t="s">
        <v>1843</v>
      </c>
      <c r="B24" s="549">
        <v>18560</v>
      </c>
      <c r="C24" s="549">
        <v>8822</v>
      </c>
      <c r="D24" s="554">
        <v>9738</v>
      </c>
      <c r="E24" s="550">
        <v>4405</v>
      </c>
      <c r="F24" s="554">
        <v>3928</v>
      </c>
      <c r="G24" s="550">
        <v>3379</v>
      </c>
      <c r="H24" s="554">
        <v>1656</v>
      </c>
      <c r="I24" s="554">
        <v>267</v>
      </c>
      <c r="J24" s="550">
        <v>549</v>
      </c>
      <c r="K24" s="554">
        <v>265</v>
      </c>
      <c r="L24" s="549">
        <v>14632</v>
      </c>
      <c r="M24" s="549">
        <v>6815</v>
      </c>
      <c r="N24" s="549">
        <v>7817</v>
      </c>
      <c r="O24" s="549">
        <v>10803</v>
      </c>
      <c r="P24" s="549">
        <v>4194</v>
      </c>
      <c r="Q24" s="549">
        <v>3563</v>
      </c>
    </row>
    <row r="25" spans="1:17" ht="18.75" customHeight="1">
      <c r="A25" s="38" t="s">
        <v>1844</v>
      </c>
      <c r="B25" s="549">
        <v>19203</v>
      </c>
      <c r="C25" s="549">
        <v>9049</v>
      </c>
      <c r="D25" s="554">
        <v>10154</v>
      </c>
      <c r="E25" s="550">
        <v>4299</v>
      </c>
      <c r="F25" s="554">
        <v>4357</v>
      </c>
      <c r="G25" s="550">
        <v>3788</v>
      </c>
      <c r="H25" s="554">
        <v>1852</v>
      </c>
      <c r="I25" s="551">
        <v>269</v>
      </c>
      <c r="J25" s="550">
        <v>569</v>
      </c>
      <c r="K25" s="554">
        <v>286</v>
      </c>
      <c r="L25" s="549">
        <v>14846</v>
      </c>
      <c r="M25" s="549">
        <v>6830</v>
      </c>
      <c r="N25" s="549">
        <v>8016</v>
      </c>
      <c r="O25" s="549">
        <v>10652</v>
      </c>
      <c r="P25" s="549">
        <v>4550</v>
      </c>
      <c r="Q25" s="549">
        <v>4001</v>
      </c>
    </row>
    <row r="26" spans="1:17" ht="18.75" customHeight="1">
      <c r="A26" s="38" t="s">
        <v>1845</v>
      </c>
      <c r="B26" s="549">
        <v>19934</v>
      </c>
      <c r="C26" s="549">
        <v>9643</v>
      </c>
      <c r="D26" s="554">
        <v>10291</v>
      </c>
      <c r="E26" s="550">
        <v>4652</v>
      </c>
      <c r="F26" s="554">
        <v>4412</v>
      </c>
      <c r="G26" s="550">
        <v>3790</v>
      </c>
      <c r="H26" s="554">
        <v>1911</v>
      </c>
      <c r="I26" s="554">
        <v>279</v>
      </c>
      <c r="J26" s="550">
        <v>622</v>
      </c>
      <c r="K26" s="554">
        <v>301</v>
      </c>
      <c r="L26" s="549">
        <v>15522</v>
      </c>
      <c r="M26" s="549">
        <v>7443</v>
      </c>
      <c r="N26" s="549">
        <v>8079</v>
      </c>
      <c r="O26" s="549">
        <v>11630</v>
      </c>
      <c r="P26" s="549">
        <v>4266</v>
      </c>
      <c r="Q26" s="549">
        <v>4038</v>
      </c>
    </row>
    <row r="27" spans="1:17" ht="18.75" customHeight="1">
      <c r="A27" s="38" t="s">
        <v>1846</v>
      </c>
      <c r="B27" s="551">
        <v>48264</v>
      </c>
      <c r="C27" s="551">
        <v>22289</v>
      </c>
      <c r="D27" s="551">
        <v>25975</v>
      </c>
      <c r="E27" s="550">
        <v>10854</v>
      </c>
      <c r="F27" s="554">
        <v>9573</v>
      </c>
      <c r="G27" s="550">
        <v>8257</v>
      </c>
      <c r="H27" s="554">
        <v>3899</v>
      </c>
      <c r="I27" s="551">
        <v>594</v>
      </c>
      <c r="J27" s="550">
        <v>1316</v>
      </c>
      <c r="K27" s="554">
        <v>698</v>
      </c>
      <c r="L27" s="549">
        <v>38691</v>
      </c>
      <c r="M27" s="549">
        <v>17313</v>
      </c>
      <c r="N27" s="549">
        <v>21378</v>
      </c>
      <c r="O27" s="549">
        <v>26519</v>
      </c>
      <c r="P27" s="555">
        <v>13007</v>
      </c>
      <c r="Q27" s="549">
        <v>8738</v>
      </c>
    </row>
    <row r="28" spans="1:17" ht="18" customHeight="1">
      <c r="A28" s="556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</row>
    <row r="29" spans="1:17" ht="28.5" customHeight="1">
      <c r="A29" s="556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</row>
    <row r="31" spans="1:10" ht="18.75">
      <c r="A31"/>
      <c r="B31" s="805"/>
      <c r="C31" s="805"/>
      <c r="D31" s="805"/>
      <c r="E31" s="805"/>
      <c r="F31" s="805"/>
      <c r="G31" s="805"/>
      <c r="H31" s="805"/>
      <c r="I31" s="8"/>
      <c r="J31" s="31"/>
    </row>
  </sheetData>
  <sheetProtection/>
  <mergeCells count="19">
    <mergeCell ref="A1:P1"/>
    <mergeCell ref="A2:A4"/>
    <mergeCell ref="B2:B4"/>
    <mergeCell ref="C2:C4"/>
    <mergeCell ref="D2:E3"/>
    <mergeCell ref="F2:K2"/>
    <mergeCell ref="L2:N2"/>
    <mergeCell ref="O2:O4"/>
    <mergeCell ref="P2:P4"/>
    <mergeCell ref="B28:Q28"/>
    <mergeCell ref="B29:Q29"/>
    <mergeCell ref="B31:H31"/>
    <mergeCell ref="Q2:Q4"/>
    <mergeCell ref="F3:F4"/>
    <mergeCell ref="G3:I3"/>
    <mergeCell ref="J3:K3"/>
    <mergeCell ref="L3:L4"/>
    <mergeCell ref="M3:M4"/>
    <mergeCell ref="N3:N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9.125" style="199" customWidth="1"/>
    <col min="2" max="3" width="11.00390625" style="4" customWidth="1"/>
    <col min="4" max="16384" width="9.125" style="4" customWidth="1"/>
  </cols>
  <sheetData>
    <row r="1" spans="1:3" ht="21" customHeight="1">
      <c r="A1" s="1034" t="s">
        <v>203</v>
      </c>
      <c r="B1" s="1034"/>
      <c r="C1" s="1034"/>
    </row>
    <row r="2" ht="9" customHeight="1"/>
    <row r="3" spans="1:3" ht="20.25" customHeight="1">
      <c r="A3" s="58" t="s">
        <v>204</v>
      </c>
      <c r="B3" s="98">
        <v>2015</v>
      </c>
      <c r="C3" s="98">
        <v>2016</v>
      </c>
    </row>
    <row r="4" spans="1:3" ht="18" customHeight="1">
      <c r="A4" s="60" t="s">
        <v>1662</v>
      </c>
      <c r="B4" s="437">
        <v>408.75</v>
      </c>
      <c r="C4" s="562">
        <v>423</v>
      </c>
    </row>
    <row r="5" spans="1:3" ht="18" customHeight="1">
      <c r="A5" s="60" t="s">
        <v>1663</v>
      </c>
      <c r="B5" s="436">
        <v>341.5</v>
      </c>
      <c r="C5" s="436">
        <v>335.25</v>
      </c>
    </row>
    <row r="6" spans="1:3" ht="18" customHeight="1">
      <c r="A6" s="60" t="s">
        <v>1905</v>
      </c>
      <c r="B6" s="436">
        <v>268</v>
      </c>
      <c r="C6" s="436">
        <v>263</v>
      </c>
    </row>
    <row r="7" spans="1:3" ht="18" customHeight="1">
      <c r="A7" s="60" t="s">
        <v>1972</v>
      </c>
      <c r="B7" s="438">
        <v>15</v>
      </c>
      <c r="C7" s="438">
        <v>14.3</v>
      </c>
    </row>
    <row r="8" spans="1:3" ht="18" customHeight="1">
      <c r="A8" s="60" t="s">
        <v>205</v>
      </c>
      <c r="B8" s="436">
        <v>1299340</v>
      </c>
      <c r="C8" s="436">
        <v>1390536</v>
      </c>
    </row>
    <row r="9" spans="1:3" ht="15" customHeight="1">
      <c r="A9" s="196" t="s">
        <v>206</v>
      </c>
      <c r="B9" s="436">
        <v>7.3</v>
      </c>
      <c r="C9" s="436">
        <v>7.5</v>
      </c>
    </row>
    <row r="10" spans="1:3" ht="17.25" customHeight="1">
      <c r="A10" s="598" t="s">
        <v>1763</v>
      </c>
      <c r="B10" s="436">
        <v>807</v>
      </c>
      <c r="C10" s="436">
        <v>801</v>
      </c>
    </row>
    <row r="11" spans="1:3" ht="17.25" customHeight="1">
      <c r="A11" s="599" t="s">
        <v>1764</v>
      </c>
      <c r="B11" s="436">
        <v>9.3</v>
      </c>
      <c r="C11" s="436">
        <v>8.9</v>
      </c>
    </row>
    <row r="12" spans="1:3" ht="17.25" customHeight="1">
      <c r="A12" s="598" t="s">
        <v>1765</v>
      </c>
      <c r="B12" s="436">
        <v>318.9</v>
      </c>
      <c r="C12" s="436">
        <v>316.3</v>
      </c>
    </row>
    <row r="13" spans="1:3" ht="30.75" customHeight="1">
      <c r="A13" s="60" t="s">
        <v>1973</v>
      </c>
      <c r="B13" s="402" t="s">
        <v>1444</v>
      </c>
      <c r="C13" s="402" t="s">
        <v>1759</v>
      </c>
    </row>
    <row r="14" spans="1:3" ht="23.25" customHeight="1">
      <c r="A14" s="60" t="s">
        <v>207</v>
      </c>
      <c r="B14" s="341">
        <v>6</v>
      </c>
      <c r="C14" s="341">
        <v>6.6</v>
      </c>
    </row>
    <row r="15" spans="1:3" ht="27" customHeight="1">
      <c r="A15" s="197" t="s">
        <v>1758</v>
      </c>
      <c r="B15" s="341">
        <v>9.4</v>
      </c>
      <c r="C15" s="341">
        <v>8.8</v>
      </c>
    </row>
    <row r="16" spans="1:3" ht="23.25" customHeight="1">
      <c r="A16" s="60" t="s">
        <v>1757</v>
      </c>
      <c r="B16" s="402">
        <v>323.6</v>
      </c>
      <c r="C16" s="402">
        <v>324.8</v>
      </c>
    </row>
    <row r="17" spans="1:3" ht="29.25" customHeight="1">
      <c r="A17" s="598" t="s">
        <v>1766</v>
      </c>
      <c r="B17" s="402">
        <v>439</v>
      </c>
      <c r="C17" s="402">
        <v>440</v>
      </c>
    </row>
    <row r="18" spans="1:3" ht="29.25" customHeight="1">
      <c r="A18" s="599" t="s">
        <v>1767</v>
      </c>
      <c r="B18" s="402">
        <v>6.2</v>
      </c>
      <c r="C18" s="402">
        <v>8.9</v>
      </c>
    </row>
    <row r="19" spans="1:3" ht="23.25" customHeight="1">
      <c r="A19" s="598" t="s">
        <v>1768</v>
      </c>
      <c r="B19" s="402">
        <v>325.2</v>
      </c>
      <c r="C19" s="402">
        <v>323.2</v>
      </c>
    </row>
    <row r="20" spans="1:3" ht="23.25" customHeight="1">
      <c r="A20" s="598" t="s">
        <v>1769</v>
      </c>
      <c r="B20" s="402">
        <v>167</v>
      </c>
      <c r="C20" s="402">
        <v>164</v>
      </c>
    </row>
    <row r="21" spans="1:3" ht="27.75" customHeight="1">
      <c r="A21" s="599" t="s">
        <v>1770</v>
      </c>
      <c r="B21" s="402">
        <v>6.8</v>
      </c>
      <c r="C21" s="402">
        <v>7</v>
      </c>
    </row>
    <row r="22" spans="1:3" ht="21" customHeight="1">
      <c r="A22" s="598" t="s">
        <v>1771</v>
      </c>
      <c r="B22" s="402">
        <v>297.1</v>
      </c>
      <c r="C22" s="402">
        <v>290.3</v>
      </c>
    </row>
    <row r="23" spans="1:3" ht="26.25" customHeight="1">
      <c r="A23" s="834" t="s">
        <v>210</v>
      </c>
      <c r="B23" s="834"/>
      <c r="C23" s="834"/>
    </row>
    <row r="24" spans="1:3" ht="20.25" customHeight="1">
      <c r="A24" s="58" t="s">
        <v>204</v>
      </c>
      <c r="B24" s="98">
        <v>2015</v>
      </c>
      <c r="C24" s="98">
        <v>2016</v>
      </c>
    </row>
    <row r="25" spans="1:3" ht="19.5" customHeight="1">
      <c r="A25" s="198" t="s">
        <v>211</v>
      </c>
      <c r="B25" s="436">
        <v>40.75</v>
      </c>
      <c r="C25" s="436">
        <v>40.75</v>
      </c>
    </row>
    <row r="26" spans="1:3" ht="19.5" customHeight="1">
      <c r="A26" s="198" t="s">
        <v>212</v>
      </c>
      <c r="B26" s="436">
        <v>33.5</v>
      </c>
      <c r="C26" s="438">
        <v>31</v>
      </c>
    </row>
    <row r="27" spans="1:3" ht="16.5" customHeight="1">
      <c r="A27" s="198" t="s">
        <v>213</v>
      </c>
      <c r="B27" s="436">
        <v>32</v>
      </c>
      <c r="C27" s="436">
        <v>29</v>
      </c>
    </row>
    <row r="28" spans="1:3" ht="36" customHeight="1">
      <c r="A28" s="198" t="s">
        <v>1906</v>
      </c>
      <c r="B28" s="436">
        <v>26.4</v>
      </c>
      <c r="C28" s="436">
        <v>23.5</v>
      </c>
    </row>
    <row r="29" spans="1:3" ht="36" customHeight="1">
      <c r="A29" s="197" t="s">
        <v>214</v>
      </c>
      <c r="B29" s="402">
        <v>56</v>
      </c>
      <c r="C29" s="402">
        <v>60</v>
      </c>
    </row>
    <row r="30" spans="1:3" ht="21" customHeight="1">
      <c r="A30" s="197" t="s">
        <v>207</v>
      </c>
      <c r="B30" s="402">
        <v>1.7</v>
      </c>
      <c r="C30" s="402">
        <v>1.9</v>
      </c>
    </row>
    <row r="31" spans="1:3" ht="21" customHeight="1">
      <c r="A31" s="197" t="s">
        <v>208</v>
      </c>
      <c r="B31" s="402">
        <v>12.2</v>
      </c>
      <c r="C31" s="402">
        <v>11.4</v>
      </c>
    </row>
    <row r="32" spans="1:3" ht="21" customHeight="1">
      <c r="A32" s="197" t="s">
        <v>209</v>
      </c>
      <c r="B32" s="402">
        <v>317.5</v>
      </c>
      <c r="C32" s="402">
        <v>337.1</v>
      </c>
    </row>
    <row r="33" spans="1:3" ht="40.5" customHeight="1">
      <c r="A33" s="599" t="s">
        <v>1760</v>
      </c>
      <c r="B33" s="402">
        <v>24</v>
      </c>
      <c r="C33" s="402">
        <v>24</v>
      </c>
    </row>
    <row r="34" spans="1:3" ht="47.25">
      <c r="A34" s="598" t="s">
        <v>1761</v>
      </c>
      <c r="B34" s="402">
        <v>6.6</v>
      </c>
      <c r="C34" s="402">
        <v>5.5</v>
      </c>
    </row>
    <row r="35" spans="1:3" ht="21" customHeight="1">
      <c r="A35" s="598" t="s">
        <v>1762</v>
      </c>
      <c r="B35" s="402">
        <v>212.6</v>
      </c>
      <c r="C35" s="402">
        <v>193.6</v>
      </c>
    </row>
  </sheetData>
  <sheetProtection/>
  <mergeCells count="2">
    <mergeCell ref="A1:C1"/>
    <mergeCell ref="A23:C2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1"/>
  <sheetViews>
    <sheetView zoomScalePageLayoutView="0" workbookViewId="0" topLeftCell="A1">
      <selection activeCell="A1" sqref="A1:M1"/>
    </sheetView>
  </sheetViews>
  <sheetFormatPr defaultColWidth="8.875" defaultRowHeight="12.75"/>
  <cols>
    <col min="1" max="1" width="37.375" style="31" customWidth="1"/>
    <col min="2" max="2" width="7.75390625" style="31" customWidth="1"/>
    <col min="3" max="3" width="8.75390625" style="31" customWidth="1"/>
    <col min="4" max="4" width="7.75390625" style="31" customWidth="1"/>
    <col min="5" max="5" width="8.75390625" style="31" customWidth="1"/>
    <col min="6" max="6" width="7.75390625" style="31" customWidth="1"/>
    <col min="7" max="7" width="8.75390625" style="31" customWidth="1"/>
    <col min="8" max="8" width="7.75390625" style="31" customWidth="1"/>
    <col min="9" max="9" width="8.75390625" style="31" customWidth="1"/>
    <col min="10" max="10" width="7.75390625" style="31" customWidth="1"/>
    <col min="11" max="11" width="8.75390625" style="31" customWidth="1"/>
    <col min="12" max="12" width="7.75390625" style="31" customWidth="1"/>
    <col min="13" max="13" width="8.75390625" style="31" customWidth="1"/>
    <col min="14" max="16384" width="8.875" style="31" customWidth="1"/>
  </cols>
  <sheetData>
    <row r="1" spans="1:13" ht="18" customHeight="1">
      <c r="A1" s="834" t="s">
        <v>215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</row>
    <row r="2" spans="1:13" ht="18" customHeight="1">
      <c r="A2" s="834" t="s">
        <v>1907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</row>
    <row r="3" spans="1:13" ht="24" customHeight="1">
      <c r="A3" s="846" t="s">
        <v>1974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</row>
    <row r="4" spans="1:13" s="94" customFormat="1" ht="42" customHeight="1">
      <c r="A4" s="850" t="s">
        <v>618</v>
      </c>
      <c r="B4" s="971" t="s">
        <v>216</v>
      </c>
      <c r="C4" s="972"/>
      <c r="D4" s="972"/>
      <c r="E4" s="973"/>
      <c r="F4" s="971" t="s">
        <v>620</v>
      </c>
      <c r="G4" s="972"/>
      <c r="H4" s="972"/>
      <c r="I4" s="973"/>
      <c r="J4" s="971" t="s">
        <v>621</v>
      </c>
      <c r="K4" s="972"/>
      <c r="L4" s="972"/>
      <c r="M4" s="973"/>
    </row>
    <row r="5" spans="1:13" s="94" customFormat="1" ht="14.25" customHeight="1">
      <c r="A5" s="850"/>
      <c r="B5" s="966">
        <v>2015</v>
      </c>
      <c r="C5" s="968"/>
      <c r="D5" s="966">
        <v>2016</v>
      </c>
      <c r="E5" s="968"/>
      <c r="F5" s="966">
        <v>2015</v>
      </c>
      <c r="G5" s="968"/>
      <c r="H5" s="966">
        <v>2016</v>
      </c>
      <c r="I5" s="968"/>
      <c r="J5" s="966">
        <v>2015</v>
      </c>
      <c r="K5" s="968"/>
      <c r="L5" s="966">
        <v>2016</v>
      </c>
      <c r="M5" s="968"/>
    </row>
    <row r="6" spans="1:13" s="94" customFormat="1" ht="33" customHeight="1">
      <c r="A6" s="850"/>
      <c r="B6" s="36" t="s">
        <v>443</v>
      </c>
      <c r="C6" s="36" t="s">
        <v>1883</v>
      </c>
      <c r="D6" s="36" t="s">
        <v>443</v>
      </c>
      <c r="E6" s="36" t="s">
        <v>1883</v>
      </c>
      <c r="F6" s="36" t="s">
        <v>443</v>
      </c>
      <c r="G6" s="36" t="s">
        <v>1883</v>
      </c>
      <c r="H6" s="36" t="s">
        <v>443</v>
      </c>
      <c r="I6" s="36" t="s">
        <v>1883</v>
      </c>
      <c r="J6" s="36" t="s">
        <v>443</v>
      </c>
      <c r="K6" s="36" t="s">
        <v>1883</v>
      </c>
      <c r="L6" s="36" t="s">
        <v>443</v>
      </c>
      <c r="M6" s="36" t="s">
        <v>1883</v>
      </c>
    </row>
    <row r="7" spans="1:13" ht="24" customHeight="1">
      <c r="A7" s="38" t="s">
        <v>444</v>
      </c>
      <c r="B7" s="732">
        <v>13672</v>
      </c>
      <c r="C7" s="777">
        <v>76.4</v>
      </c>
      <c r="D7" s="732">
        <v>18871</v>
      </c>
      <c r="E7" s="777">
        <v>102.5</v>
      </c>
      <c r="F7" s="732">
        <v>12877</v>
      </c>
      <c r="G7" s="777">
        <v>71.9</v>
      </c>
      <c r="H7" s="732">
        <v>17019</v>
      </c>
      <c r="I7" s="777">
        <v>92.4</v>
      </c>
      <c r="J7" s="734">
        <v>749</v>
      </c>
      <c r="K7" s="777">
        <v>4.2</v>
      </c>
      <c r="L7" s="734">
        <v>629</v>
      </c>
      <c r="M7" s="777">
        <v>3.4</v>
      </c>
    </row>
    <row r="8" spans="1:13" ht="24" customHeight="1">
      <c r="A8" s="38" t="s">
        <v>738</v>
      </c>
      <c r="B8" s="732">
        <v>2253</v>
      </c>
      <c r="C8" s="777">
        <v>12.6</v>
      </c>
      <c r="D8" s="732">
        <v>2589</v>
      </c>
      <c r="E8" s="777">
        <v>14.1</v>
      </c>
      <c r="F8" s="732">
        <v>1439</v>
      </c>
      <c r="G8" s="777">
        <v>8</v>
      </c>
      <c r="H8" s="732">
        <v>1493</v>
      </c>
      <c r="I8" s="777">
        <v>8.1</v>
      </c>
      <c r="J8" s="734">
        <v>419</v>
      </c>
      <c r="K8" s="777">
        <v>2.3</v>
      </c>
      <c r="L8" s="734">
        <v>453</v>
      </c>
      <c r="M8" s="777">
        <v>2.5</v>
      </c>
    </row>
    <row r="9" spans="1:13" ht="24" customHeight="1">
      <c r="A9" s="142" t="s">
        <v>622</v>
      </c>
      <c r="B9" s="735">
        <v>171</v>
      </c>
      <c r="C9" s="733">
        <v>1</v>
      </c>
      <c r="D9" s="735">
        <v>214</v>
      </c>
      <c r="E9" s="733">
        <v>1.16</v>
      </c>
      <c r="F9" s="735">
        <v>11</v>
      </c>
      <c r="G9" s="733">
        <v>0.2</v>
      </c>
      <c r="H9" s="735">
        <v>41</v>
      </c>
      <c r="I9" s="733">
        <v>0.22</v>
      </c>
      <c r="J9" s="778">
        <v>138</v>
      </c>
      <c r="K9" s="733">
        <v>0.7</v>
      </c>
      <c r="L9" s="778">
        <v>157</v>
      </c>
      <c r="M9" s="733">
        <v>0.85</v>
      </c>
    </row>
    <row r="10" spans="1:13" ht="21" customHeight="1">
      <c r="A10" s="38" t="s">
        <v>623</v>
      </c>
      <c r="B10" s="732">
        <v>2147</v>
      </c>
      <c r="C10" s="777">
        <v>12</v>
      </c>
      <c r="D10" s="732">
        <v>2501</v>
      </c>
      <c r="E10" s="777">
        <v>13.6</v>
      </c>
      <c r="F10" s="732">
        <v>1222</v>
      </c>
      <c r="G10" s="777">
        <v>6.8</v>
      </c>
      <c r="H10" s="732">
        <v>1636</v>
      </c>
      <c r="I10" s="777">
        <v>8.9</v>
      </c>
      <c r="J10" s="734">
        <v>721</v>
      </c>
      <c r="K10" s="777">
        <v>4</v>
      </c>
      <c r="L10" s="734">
        <v>844</v>
      </c>
      <c r="M10" s="777">
        <v>4.6</v>
      </c>
    </row>
    <row r="11" spans="1:13" ht="36.75" customHeight="1">
      <c r="A11" s="38" t="s">
        <v>624</v>
      </c>
      <c r="B11" s="732">
        <v>5527</v>
      </c>
      <c r="C11" s="777">
        <v>30.9</v>
      </c>
      <c r="D11" s="732">
        <v>5470</v>
      </c>
      <c r="E11" s="777">
        <v>29.7</v>
      </c>
      <c r="F11" s="732">
        <v>2916</v>
      </c>
      <c r="G11" s="777">
        <v>16.3</v>
      </c>
      <c r="H11" s="732">
        <v>2146</v>
      </c>
      <c r="I11" s="777">
        <v>11.7</v>
      </c>
      <c r="J11" s="734">
        <v>2027</v>
      </c>
      <c r="K11" s="777">
        <v>11.3</v>
      </c>
      <c r="L11" s="734">
        <v>1973</v>
      </c>
      <c r="M11" s="777">
        <v>10.7</v>
      </c>
    </row>
    <row r="12" spans="1:13" ht="22.5" customHeight="1">
      <c r="A12" s="142" t="s">
        <v>625</v>
      </c>
      <c r="B12" s="735">
        <v>234</v>
      </c>
      <c r="C12" s="733">
        <v>1.3</v>
      </c>
      <c r="D12" s="735">
        <v>362</v>
      </c>
      <c r="E12" s="733">
        <v>1.97</v>
      </c>
      <c r="F12" s="735">
        <v>60</v>
      </c>
      <c r="G12" s="733">
        <v>0.3</v>
      </c>
      <c r="H12" s="735">
        <v>77</v>
      </c>
      <c r="I12" s="733">
        <v>0.42</v>
      </c>
      <c r="J12" s="778">
        <v>190</v>
      </c>
      <c r="K12" s="733">
        <v>1.1</v>
      </c>
      <c r="L12" s="778">
        <v>274</v>
      </c>
      <c r="M12" s="733">
        <v>1.49</v>
      </c>
    </row>
    <row r="13" spans="1:13" ht="22.5" customHeight="1">
      <c r="A13" s="142" t="s">
        <v>1583</v>
      </c>
      <c r="B13" s="735">
        <v>222</v>
      </c>
      <c r="C13" s="733">
        <v>1.2</v>
      </c>
      <c r="D13" s="735">
        <v>300</v>
      </c>
      <c r="E13" s="733">
        <v>1.63</v>
      </c>
      <c r="F13" s="735">
        <v>57</v>
      </c>
      <c r="G13" s="733">
        <v>0.3</v>
      </c>
      <c r="H13" s="735">
        <v>63</v>
      </c>
      <c r="I13" s="733">
        <v>0.34</v>
      </c>
      <c r="J13" s="778">
        <v>179</v>
      </c>
      <c r="K13" s="733">
        <v>1</v>
      </c>
      <c r="L13" s="778">
        <v>235</v>
      </c>
      <c r="M13" s="733">
        <v>1.28</v>
      </c>
    </row>
    <row r="14" spans="1:13" ht="22.5" customHeight="1">
      <c r="A14" s="142" t="s">
        <v>1584</v>
      </c>
      <c r="B14" s="735">
        <v>8</v>
      </c>
      <c r="C14" s="733">
        <v>0.1</v>
      </c>
      <c r="D14" s="735">
        <v>8</v>
      </c>
      <c r="E14" s="736">
        <v>0.04</v>
      </c>
      <c r="F14" s="735">
        <v>1</v>
      </c>
      <c r="G14" s="733"/>
      <c r="H14" s="735">
        <v>1</v>
      </c>
      <c r="I14" s="736">
        <v>0.01</v>
      </c>
      <c r="J14" s="778">
        <v>8</v>
      </c>
      <c r="K14" s="733"/>
      <c r="L14" s="778">
        <v>7</v>
      </c>
      <c r="M14" s="736">
        <v>0.04</v>
      </c>
    </row>
    <row r="15" spans="1:13" ht="24" customHeight="1">
      <c r="A15" s="38" t="s">
        <v>626</v>
      </c>
      <c r="B15" s="732">
        <v>5072</v>
      </c>
      <c r="C15" s="777">
        <v>28.3</v>
      </c>
      <c r="D15" s="732">
        <v>4704</v>
      </c>
      <c r="E15" s="777">
        <v>25.6</v>
      </c>
      <c r="F15" s="732">
        <v>814</v>
      </c>
      <c r="G15" s="777">
        <v>4.5</v>
      </c>
      <c r="H15" s="732">
        <v>764</v>
      </c>
      <c r="I15" s="777">
        <v>4.1</v>
      </c>
      <c r="J15" s="734">
        <v>1250</v>
      </c>
      <c r="K15" s="777">
        <v>7</v>
      </c>
      <c r="L15" s="734">
        <v>1261</v>
      </c>
      <c r="M15" s="777">
        <v>6.8</v>
      </c>
    </row>
    <row r="16" spans="1:13" ht="24" customHeight="1">
      <c r="A16" s="38" t="s">
        <v>740</v>
      </c>
      <c r="B16" s="732">
        <v>13954</v>
      </c>
      <c r="C16" s="777">
        <v>77.9</v>
      </c>
      <c r="D16" s="732">
        <v>13114</v>
      </c>
      <c r="E16" s="777">
        <v>71.2</v>
      </c>
      <c r="F16" s="732">
        <v>8277</v>
      </c>
      <c r="G16" s="777">
        <v>46.2</v>
      </c>
      <c r="H16" s="732">
        <v>6382</v>
      </c>
      <c r="I16" s="777">
        <v>34.7</v>
      </c>
      <c r="J16" s="734">
        <v>3374</v>
      </c>
      <c r="K16" s="777">
        <v>18.8</v>
      </c>
      <c r="L16" s="734">
        <v>3819</v>
      </c>
      <c r="M16" s="777">
        <v>20.7</v>
      </c>
    </row>
    <row r="17" spans="1:13" ht="30" customHeight="1">
      <c r="A17" s="38" t="s">
        <v>627</v>
      </c>
      <c r="B17" s="732">
        <v>23421</v>
      </c>
      <c r="C17" s="777">
        <v>130.8</v>
      </c>
      <c r="D17" s="732">
        <v>24168</v>
      </c>
      <c r="E17" s="777">
        <v>131.3</v>
      </c>
      <c r="F17" s="732">
        <v>12262</v>
      </c>
      <c r="G17" s="777">
        <v>68.5</v>
      </c>
      <c r="H17" s="732">
        <v>11580</v>
      </c>
      <c r="I17" s="777">
        <v>62.9</v>
      </c>
      <c r="J17" s="734">
        <v>4564</v>
      </c>
      <c r="K17" s="777">
        <v>25.5</v>
      </c>
      <c r="L17" s="734">
        <v>4462</v>
      </c>
      <c r="M17" s="777">
        <v>24.2</v>
      </c>
    </row>
    <row r="18" spans="1:13" ht="20.25" customHeight="1">
      <c r="A18" s="38" t="s">
        <v>628</v>
      </c>
      <c r="B18" s="732">
        <v>7119</v>
      </c>
      <c r="C18" s="777">
        <v>39.8</v>
      </c>
      <c r="D18" s="732">
        <v>8630</v>
      </c>
      <c r="E18" s="777">
        <v>46.9</v>
      </c>
      <c r="F18" s="732">
        <v>6659</v>
      </c>
      <c r="G18" s="777">
        <v>37.2</v>
      </c>
      <c r="H18" s="732">
        <v>7612</v>
      </c>
      <c r="I18" s="777">
        <v>41.3</v>
      </c>
      <c r="J18" s="734">
        <v>445</v>
      </c>
      <c r="K18" s="777">
        <v>2.5</v>
      </c>
      <c r="L18" s="734">
        <v>647</v>
      </c>
      <c r="M18" s="777">
        <v>3.5</v>
      </c>
    </row>
    <row r="19" spans="1:13" ht="19.5" customHeight="1">
      <c r="A19" s="38" t="s">
        <v>450</v>
      </c>
      <c r="B19" s="732">
        <v>3753</v>
      </c>
      <c r="C19" s="777">
        <v>21</v>
      </c>
      <c r="D19" s="732">
        <v>4072</v>
      </c>
      <c r="E19" s="777">
        <v>22.1</v>
      </c>
      <c r="F19" s="732">
        <v>1598</v>
      </c>
      <c r="G19" s="777">
        <v>8.9</v>
      </c>
      <c r="H19" s="732">
        <v>1290</v>
      </c>
      <c r="I19" s="777">
        <v>7</v>
      </c>
      <c r="J19" s="734">
        <v>857</v>
      </c>
      <c r="K19" s="777">
        <v>4.8</v>
      </c>
      <c r="L19" s="734">
        <v>797</v>
      </c>
      <c r="M19" s="777">
        <v>4.3</v>
      </c>
    </row>
    <row r="20" spans="1:13" ht="21" customHeight="1">
      <c r="A20" s="142" t="s">
        <v>852</v>
      </c>
      <c r="B20" s="735">
        <v>177</v>
      </c>
      <c r="C20" s="733">
        <v>1</v>
      </c>
      <c r="D20" s="735">
        <v>246</v>
      </c>
      <c r="E20" s="733">
        <v>1.34</v>
      </c>
      <c r="F20" s="735">
        <v>75</v>
      </c>
      <c r="G20" s="733">
        <v>0.4</v>
      </c>
      <c r="H20" s="735">
        <v>120</v>
      </c>
      <c r="I20" s="733">
        <v>0.65</v>
      </c>
      <c r="J20" s="778">
        <v>9</v>
      </c>
      <c r="K20" s="733">
        <v>0.1</v>
      </c>
      <c r="L20" s="778">
        <v>10</v>
      </c>
      <c r="M20" s="733">
        <v>0.05</v>
      </c>
    </row>
    <row r="21" spans="1:13" ht="24" customHeight="1">
      <c r="A21" s="142" t="s">
        <v>1789</v>
      </c>
      <c r="B21" s="735">
        <v>0</v>
      </c>
      <c r="C21" s="733">
        <v>0</v>
      </c>
      <c r="D21" s="735">
        <v>1</v>
      </c>
      <c r="E21" s="736">
        <v>0.01</v>
      </c>
      <c r="F21" s="735">
        <v>0</v>
      </c>
      <c r="G21" s="733">
        <v>0</v>
      </c>
      <c r="H21" s="735">
        <v>1</v>
      </c>
      <c r="I21" s="736">
        <v>0.01</v>
      </c>
      <c r="J21" s="778">
        <v>0</v>
      </c>
      <c r="K21" s="733">
        <v>0</v>
      </c>
      <c r="L21" s="778">
        <v>1</v>
      </c>
      <c r="M21" s="736">
        <v>0.01</v>
      </c>
    </row>
  </sheetData>
  <sheetProtection/>
  <mergeCells count="13">
    <mergeCell ref="A1:M1"/>
    <mergeCell ref="A2:M2"/>
    <mergeCell ref="A3:M3"/>
    <mergeCell ref="A4:A6"/>
    <mergeCell ref="F4:I4"/>
    <mergeCell ref="J4:M4"/>
    <mergeCell ref="J5:K5"/>
    <mergeCell ref="L5:M5"/>
    <mergeCell ref="B5:C5"/>
    <mergeCell ref="D5:E5"/>
    <mergeCell ref="B4:E4"/>
    <mergeCell ref="F5:G5"/>
    <mergeCell ref="H5:I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2"/>
  <sheetViews>
    <sheetView zoomScalePageLayoutView="0" workbookViewId="0" topLeftCell="A4">
      <selection activeCell="I19" sqref="I19"/>
    </sheetView>
  </sheetViews>
  <sheetFormatPr defaultColWidth="8.875" defaultRowHeight="12.75"/>
  <cols>
    <col min="1" max="1" width="40.00390625" style="31" customWidth="1"/>
    <col min="2" max="2" width="7.25390625" style="31" customWidth="1"/>
    <col min="3" max="3" width="8.75390625" style="31" customWidth="1"/>
    <col min="4" max="4" width="7.25390625" style="31" customWidth="1"/>
    <col min="5" max="5" width="8.75390625" style="31" customWidth="1"/>
    <col min="6" max="6" width="7.25390625" style="31" customWidth="1"/>
    <col min="7" max="7" width="8.75390625" style="31" customWidth="1"/>
    <col min="8" max="8" width="7.25390625" style="31" customWidth="1"/>
    <col min="9" max="9" width="8.75390625" style="31" customWidth="1"/>
    <col min="10" max="10" width="7.25390625" style="31" customWidth="1"/>
    <col min="11" max="11" width="8.75390625" style="31" customWidth="1"/>
    <col min="12" max="12" width="7.25390625" style="31" customWidth="1"/>
    <col min="13" max="13" width="8.75390625" style="31" customWidth="1"/>
    <col min="14" max="16384" width="8.875" style="31" customWidth="1"/>
  </cols>
  <sheetData>
    <row r="1" spans="1:13" ht="18" customHeight="1">
      <c r="A1" s="834" t="s">
        <v>1850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</row>
    <row r="2" spans="1:13" ht="18" customHeight="1">
      <c r="A2" s="846" t="s">
        <v>1909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</row>
    <row r="3" spans="1:13" s="94" customFormat="1" ht="42" customHeight="1">
      <c r="A3" s="850" t="s">
        <v>618</v>
      </c>
      <c r="B3" s="971" t="s">
        <v>216</v>
      </c>
      <c r="C3" s="972"/>
      <c r="D3" s="972"/>
      <c r="E3" s="973"/>
      <c r="F3" s="971" t="s">
        <v>620</v>
      </c>
      <c r="G3" s="972"/>
      <c r="H3" s="972"/>
      <c r="I3" s="973"/>
      <c r="J3" s="971" t="s">
        <v>621</v>
      </c>
      <c r="K3" s="972"/>
      <c r="L3" s="972"/>
      <c r="M3" s="973"/>
    </row>
    <row r="4" spans="1:13" s="94" customFormat="1" ht="14.25" customHeight="1">
      <c r="A4" s="850"/>
      <c r="B4" s="966">
        <v>2015</v>
      </c>
      <c r="C4" s="968"/>
      <c r="D4" s="966">
        <v>2016</v>
      </c>
      <c r="E4" s="968"/>
      <c r="F4" s="966">
        <v>2015</v>
      </c>
      <c r="G4" s="968"/>
      <c r="H4" s="966">
        <v>2016</v>
      </c>
      <c r="I4" s="968"/>
      <c r="J4" s="966">
        <v>2015</v>
      </c>
      <c r="K4" s="968"/>
      <c r="L4" s="966">
        <v>2016</v>
      </c>
      <c r="M4" s="968"/>
    </row>
    <row r="5" spans="1:13" s="94" customFormat="1" ht="33" customHeight="1">
      <c r="A5" s="850"/>
      <c r="B5" s="36" t="s">
        <v>443</v>
      </c>
      <c r="C5" s="36" t="s">
        <v>1883</v>
      </c>
      <c r="D5" s="36" t="s">
        <v>443</v>
      </c>
      <c r="E5" s="36" t="s">
        <v>1883</v>
      </c>
      <c r="F5" s="36" t="s">
        <v>443</v>
      </c>
      <c r="G5" s="36" t="s">
        <v>1883</v>
      </c>
      <c r="H5" s="36" t="s">
        <v>443</v>
      </c>
      <c r="I5" s="36" t="s">
        <v>1883</v>
      </c>
      <c r="J5" s="36" t="s">
        <v>443</v>
      </c>
      <c r="K5" s="36" t="s">
        <v>1883</v>
      </c>
      <c r="L5" s="36" t="s">
        <v>443</v>
      </c>
      <c r="M5" s="36" t="s">
        <v>1883</v>
      </c>
    </row>
    <row r="6" spans="1:13" ht="15.75" customHeight="1">
      <c r="A6" s="38" t="s">
        <v>454</v>
      </c>
      <c r="B6" s="732">
        <v>221210</v>
      </c>
      <c r="C6" s="777">
        <v>1235.7</v>
      </c>
      <c r="D6" s="732">
        <v>242675</v>
      </c>
      <c r="E6" s="777">
        <v>1318.2</v>
      </c>
      <c r="F6" s="732">
        <v>214838</v>
      </c>
      <c r="G6" s="777">
        <v>1200.1</v>
      </c>
      <c r="H6" s="732">
        <v>229802</v>
      </c>
      <c r="I6" s="777">
        <v>1248.2</v>
      </c>
      <c r="J6" s="734">
        <v>6556</v>
      </c>
      <c r="K6" s="777">
        <v>36.6</v>
      </c>
      <c r="L6" s="734">
        <v>4668</v>
      </c>
      <c r="M6" s="777">
        <v>25.4</v>
      </c>
    </row>
    <row r="7" spans="1:13" ht="15.75" customHeight="1">
      <c r="A7" s="142" t="s">
        <v>1779</v>
      </c>
      <c r="B7" s="735">
        <v>1099</v>
      </c>
      <c r="C7" s="733">
        <v>6.1</v>
      </c>
      <c r="D7" s="735">
        <v>1403</v>
      </c>
      <c r="E7" s="733">
        <v>7.62</v>
      </c>
      <c r="F7" s="735">
        <v>1099</v>
      </c>
      <c r="G7" s="733">
        <v>6.1</v>
      </c>
      <c r="H7" s="735">
        <v>1403</v>
      </c>
      <c r="I7" s="733">
        <v>7.62</v>
      </c>
      <c r="J7" s="778">
        <v>526</v>
      </c>
      <c r="K7" s="733">
        <v>2.9</v>
      </c>
      <c r="L7" s="778">
        <v>659</v>
      </c>
      <c r="M7" s="733">
        <v>3.58</v>
      </c>
    </row>
    <row r="8" spans="1:13" ht="60" customHeight="1">
      <c r="A8" s="142" t="s">
        <v>1588</v>
      </c>
      <c r="B8" s="735">
        <v>623</v>
      </c>
      <c r="C8" s="733">
        <v>3.5</v>
      </c>
      <c r="D8" s="735">
        <v>693</v>
      </c>
      <c r="E8" s="733">
        <v>3.8</v>
      </c>
      <c r="F8" s="735">
        <v>366</v>
      </c>
      <c r="G8" s="733">
        <v>2</v>
      </c>
      <c r="H8" s="735">
        <v>384</v>
      </c>
      <c r="I8" s="733">
        <v>2.1</v>
      </c>
      <c r="J8" s="778">
        <v>196</v>
      </c>
      <c r="K8" s="733">
        <v>1.1</v>
      </c>
      <c r="L8" s="778">
        <v>216</v>
      </c>
      <c r="M8" s="733">
        <v>1.2</v>
      </c>
    </row>
    <row r="9" spans="1:13" ht="19.5" customHeight="1">
      <c r="A9" s="142" t="s">
        <v>1589</v>
      </c>
      <c r="B9" s="735">
        <v>2099</v>
      </c>
      <c r="C9" s="733">
        <v>11.7</v>
      </c>
      <c r="D9" s="735">
        <v>1845</v>
      </c>
      <c r="E9" s="733">
        <v>10.02</v>
      </c>
      <c r="F9" s="735">
        <v>525</v>
      </c>
      <c r="G9" s="733">
        <v>2.9</v>
      </c>
      <c r="H9" s="735">
        <v>218</v>
      </c>
      <c r="I9" s="733">
        <v>1.18</v>
      </c>
      <c r="J9" s="778">
        <v>1680</v>
      </c>
      <c r="K9" s="733">
        <v>9.4</v>
      </c>
      <c r="L9" s="778">
        <v>1445</v>
      </c>
      <c r="M9" s="733">
        <v>7.85</v>
      </c>
    </row>
    <row r="10" spans="1:13" ht="21" customHeight="1">
      <c r="A10" s="38" t="s">
        <v>631</v>
      </c>
      <c r="B10" s="732">
        <v>27494</v>
      </c>
      <c r="C10" s="777">
        <v>153.6</v>
      </c>
      <c r="D10" s="732">
        <v>242675</v>
      </c>
      <c r="E10" s="777">
        <v>1318.2</v>
      </c>
      <c r="F10" s="732">
        <v>17991</v>
      </c>
      <c r="G10" s="777">
        <v>100.5</v>
      </c>
      <c r="H10" s="732">
        <v>18084</v>
      </c>
      <c r="I10" s="777">
        <v>98.2</v>
      </c>
      <c r="J10" s="734">
        <v>4903</v>
      </c>
      <c r="K10" s="777">
        <v>27.4</v>
      </c>
      <c r="L10" s="734">
        <v>4035</v>
      </c>
      <c r="M10" s="777">
        <v>21.9</v>
      </c>
    </row>
    <row r="11" spans="1:13" ht="30" customHeight="1">
      <c r="A11" s="142" t="s">
        <v>1592</v>
      </c>
      <c r="B11" s="735">
        <v>67</v>
      </c>
      <c r="C11" s="733">
        <v>0.4</v>
      </c>
      <c r="D11" s="735">
        <v>65</v>
      </c>
      <c r="E11" s="733">
        <v>0.35</v>
      </c>
      <c r="F11" s="735">
        <v>24</v>
      </c>
      <c r="G11" s="733">
        <v>0.1</v>
      </c>
      <c r="H11" s="735">
        <v>21</v>
      </c>
      <c r="I11" s="733">
        <v>0.11</v>
      </c>
      <c r="J11" s="778">
        <v>51</v>
      </c>
      <c r="K11" s="733">
        <v>0.2</v>
      </c>
      <c r="L11" s="778">
        <v>44</v>
      </c>
      <c r="M11" s="733">
        <v>0.24</v>
      </c>
    </row>
    <row r="12" spans="1:13" ht="20.25" customHeight="1">
      <c r="A12" s="142" t="s">
        <v>1590</v>
      </c>
      <c r="B12" s="735">
        <v>27</v>
      </c>
      <c r="C12" s="733">
        <v>0.2</v>
      </c>
      <c r="D12" s="735">
        <v>37</v>
      </c>
      <c r="E12" s="733">
        <v>0.2</v>
      </c>
      <c r="F12" s="735">
        <v>13</v>
      </c>
      <c r="G12" s="733">
        <v>0.1</v>
      </c>
      <c r="H12" s="735">
        <v>20</v>
      </c>
      <c r="I12" s="733">
        <v>0.11</v>
      </c>
      <c r="J12" s="778">
        <v>22</v>
      </c>
      <c r="K12" s="733">
        <v>0.1</v>
      </c>
      <c r="L12" s="778">
        <v>17</v>
      </c>
      <c r="M12" s="733">
        <v>0.09</v>
      </c>
    </row>
    <row r="13" spans="1:13" ht="19.5" customHeight="1">
      <c r="A13" s="142" t="s">
        <v>1591</v>
      </c>
      <c r="B13" s="735">
        <v>43</v>
      </c>
      <c r="C13" s="733">
        <v>0.2</v>
      </c>
      <c r="D13" s="735">
        <v>30</v>
      </c>
      <c r="E13" s="733">
        <v>0.16</v>
      </c>
      <c r="F13" s="735">
        <v>18</v>
      </c>
      <c r="G13" s="733">
        <v>0.1</v>
      </c>
      <c r="H13" s="735">
        <v>22</v>
      </c>
      <c r="I13" s="733">
        <v>0.12</v>
      </c>
      <c r="J13" s="778">
        <v>23</v>
      </c>
      <c r="K13" s="733">
        <v>0.1</v>
      </c>
      <c r="L13" s="778">
        <v>10</v>
      </c>
      <c r="M13" s="733">
        <v>0.05</v>
      </c>
    </row>
    <row r="14" spans="1:13" ht="18" customHeight="1">
      <c r="A14" s="38" t="s">
        <v>632</v>
      </c>
      <c r="B14" s="732">
        <v>19260</v>
      </c>
      <c r="C14" s="777">
        <v>107.6</v>
      </c>
      <c r="D14" s="732">
        <v>20514</v>
      </c>
      <c r="E14" s="777">
        <v>111.4</v>
      </c>
      <c r="F14" s="732">
        <v>15176</v>
      </c>
      <c r="G14" s="777">
        <v>84.8</v>
      </c>
      <c r="H14" s="732">
        <v>15444</v>
      </c>
      <c r="I14" s="777">
        <v>83.9</v>
      </c>
      <c r="J14" s="734">
        <v>1208</v>
      </c>
      <c r="K14" s="777">
        <v>6.7</v>
      </c>
      <c r="L14" s="734">
        <v>1179</v>
      </c>
      <c r="M14" s="777">
        <v>6.4</v>
      </c>
    </row>
    <row r="15" spans="1:13" ht="33" customHeight="1">
      <c r="A15" s="38" t="s">
        <v>633</v>
      </c>
      <c r="B15" s="732">
        <v>15139</v>
      </c>
      <c r="C15" s="777">
        <v>84.6</v>
      </c>
      <c r="D15" s="732">
        <v>19503</v>
      </c>
      <c r="E15" s="777">
        <v>105.9</v>
      </c>
      <c r="F15" s="732">
        <v>9476</v>
      </c>
      <c r="G15" s="777">
        <v>52.9</v>
      </c>
      <c r="H15" s="732">
        <v>9966</v>
      </c>
      <c r="I15" s="777">
        <v>54.1</v>
      </c>
      <c r="J15" s="734">
        <v>2956</v>
      </c>
      <c r="K15" s="777">
        <v>16.5</v>
      </c>
      <c r="L15" s="734">
        <v>2803</v>
      </c>
      <c r="M15" s="777">
        <v>15.2</v>
      </c>
    </row>
    <row r="16" spans="1:13" ht="17.25" customHeight="1">
      <c r="A16" s="38" t="s">
        <v>726</v>
      </c>
      <c r="B16" s="732">
        <v>8387</v>
      </c>
      <c r="C16" s="777">
        <v>46.9</v>
      </c>
      <c r="D16" s="732">
        <v>8595</v>
      </c>
      <c r="E16" s="777">
        <v>46.7</v>
      </c>
      <c r="F16" s="732">
        <v>5599</v>
      </c>
      <c r="G16" s="777">
        <v>31.3</v>
      </c>
      <c r="H16" s="732">
        <v>5276</v>
      </c>
      <c r="I16" s="777">
        <v>28.7</v>
      </c>
      <c r="J16" s="734">
        <v>1548</v>
      </c>
      <c r="K16" s="777">
        <v>8.6</v>
      </c>
      <c r="L16" s="734">
        <v>1590</v>
      </c>
      <c r="M16" s="777">
        <v>8.6</v>
      </c>
    </row>
    <row r="17" spans="1:13" ht="25.5" customHeight="1">
      <c r="A17" s="38" t="s">
        <v>1594</v>
      </c>
      <c r="B17" s="732">
        <v>92</v>
      </c>
      <c r="C17" s="777">
        <v>7.6</v>
      </c>
      <c r="D17" s="732">
        <v>53</v>
      </c>
      <c r="E17" s="777">
        <v>0.6</v>
      </c>
      <c r="F17" s="732">
        <v>65</v>
      </c>
      <c r="G17" s="777">
        <v>5.3</v>
      </c>
      <c r="H17" s="732">
        <v>44</v>
      </c>
      <c r="I17" s="777">
        <v>0.5</v>
      </c>
      <c r="J17" s="734">
        <v>7</v>
      </c>
      <c r="K17" s="777">
        <v>0.6</v>
      </c>
      <c r="L17" s="734">
        <v>9</v>
      </c>
      <c r="M17" s="777">
        <v>0.1</v>
      </c>
    </row>
    <row r="18" spans="1:13" ht="28.5" customHeight="1">
      <c r="A18" s="38" t="s">
        <v>1595</v>
      </c>
      <c r="B18" s="732">
        <v>1458</v>
      </c>
      <c r="C18" s="777">
        <v>120.5</v>
      </c>
      <c r="D18" s="732">
        <v>1454</v>
      </c>
      <c r="E18" s="777">
        <v>117.9</v>
      </c>
      <c r="F18" s="732">
        <v>1458</v>
      </c>
      <c r="G18" s="777">
        <v>120.5</v>
      </c>
      <c r="H18" s="732">
        <v>1454</v>
      </c>
      <c r="I18" s="777">
        <v>117.9</v>
      </c>
      <c r="J18" s="734">
        <v>1458</v>
      </c>
      <c r="K18" s="777">
        <v>120.5</v>
      </c>
      <c r="L18" s="734">
        <v>799</v>
      </c>
      <c r="M18" s="777">
        <v>4.3</v>
      </c>
    </row>
    <row r="19" spans="1:13" ht="15.75" customHeight="1">
      <c r="A19" s="38" t="s">
        <v>636</v>
      </c>
      <c r="B19" s="732">
        <v>7633</v>
      </c>
      <c r="C19" s="777">
        <v>42.6</v>
      </c>
      <c r="D19" s="732">
        <v>9899</v>
      </c>
      <c r="E19" s="777">
        <v>53.8</v>
      </c>
      <c r="F19" s="732">
        <v>3484</v>
      </c>
      <c r="G19" s="777">
        <v>19.5</v>
      </c>
      <c r="H19" s="732">
        <v>3722</v>
      </c>
      <c r="I19" s="777">
        <v>20.2</v>
      </c>
      <c r="J19" s="734">
        <v>2556</v>
      </c>
      <c r="K19" s="777">
        <v>14.3</v>
      </c>
      <c r="L19" s="734">
        <v>2565</v>
      </c>
      <c r="M19" s="777">
        <v>13.9</v>
      </c>
    </row>
    <row r="20" spans="1:13" ht="15.75" customHeight="1">
      <c r="A20" s="38" t="s">
        <v>637</v>
      </c>
      <c r="B20" s="732">
        <v>11488</v>
      </c>
      <c r="C20" s="777">
        <v>64.2</v>
      </c>
      <c r="D20" s="732">
        <v>14536</v>
      </c>
      <c r="E20" s="777">
        <v>79</v>
      </c>
      <c r="F20" s="732">
        <v>11353</v>
      </c>
      <c r="G20" s="777">
        <v>63.4</v>
      </c>
      <c r="H20" s="732">
        <v>14536</v>
      </c>
      <c r="I20" s="777">
        <v>79</v>
      </c>
      <c r="J20" s="734">
        <v>498</v>
      </c>
      <c r="K20" s="777">
        <v>2.8</v>
      </c>
      <c r="L20" s="734">
        <v>263</v>
      </c>
      <c r="M20" s="777">
        <v>1.4</v>
      </c>
    </row>
    <row r="21" spans="1:13" ht="23.25" customHeight="1">
      <c r="A21" s="62" t="s">
        <v>1894</v>
      </c>
      <c r="B21" s="780">
        <v>389073</v>
      </c>
      <c r="C21" s="779">
        <v>2173.4</v>
      </c>
      <c r="D21" s="780">
        <v>428219</v>
      </c>
      <c r="E21" s="781">
        <v>2326</v>
      </c>
      <c r="F21" s="780">
        <v>327504</v>
      </c>
      <c r="G21" s="781">
        <v>1829.4</v>
      </c>
      <c r="H21" s="780">
        <v>348250</v>
      </c>
      <c r="I21" s="781">
        <v>1891.6</v>
      </c>
      <c r="J21" s="780">
        <v>36096</v>
      </c>
      <c r="K21" s="779">
        <v>201.6</v>
      </c>
      <c r="L21" s="780">
        <v>32796</v>
      </c>
      <c r="M21" s="779">
        <v>178.1</v>
      </c>
    </row>
    <row r="22" spans="1:13" ht="12.75" customHeight="1">
      <c r="A22" s="1035" t="s">
        <v>1908</v>
      </c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</row>
  </sheetData>
  <sheetProtection/>
  <mergeCells count="13">
    <mergeCell ref="H4:I4"/>
    <mergeCell ref="J4:K4"/>
    <mergeCell ref="L4:M4"/>
    <mergeCell ref="A22:M22"/>
    <mergeCell ref="A1:M1"/>
    <mergeCell ref="A2:M2"/>
    <mergeCell ref="A3:A5"/>
    <mergeCell ref="B3:E3"/>
    <mergeCell ref="F3:I3"/>
    <mergeCell ref="J3:M3"/>
    <mergeCell ref="B4:C4"/>
    <mergeCell ref="D4:E4"/>
    <mergeCell ref="F4:G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9"/>
  <sheetViews>
    <sheetView zoomScalePageLayoutView="0" workbookViewId="0" topLeftCell="A16">
      <selection activeCell="A1" sqref="A1:I1"/>
    </sheetView>
  </sheetViews>
  <sheetFormatPr defaultColWidth="8.875" defaultRowHeight="12.75"/>
  <cols>
    <col min="1" max="1" width="38.25390625" style="4" customWidth="1"/>
    <col min="2" max="2" width="6.25390625" style="4" customWidth="1"/>
    <col min="3" max="3" width="9.00390625" style="4" customWidth="1"/>
    <col min="4" max="4" width="6.25390625" style="4" customWidth="1"/>
    <col min="5" max="5" width="4.75390625" style="4" customWidth="1"/>
    <col min="6" max="6" width="6.625" style="4" customWidth="1"/>
    <col min="7" max="7" width="9.25390625" style="4" customWidth="1"/>
    <col min="8" max="8" width="6.25390625" style="4" customWidth="1"/>
    <col min="9" max="9" width="4.75390625" style="4" customWidth="1"/>
    <col min="10" max="16384" width="8.875" style="4" customWidth="1"/>
  </cols>
  <sheetData>
    <row r="1" spans="1:9" ht="15.75">
      <c r="A1" s="847" t="s">
        <v>1975</v>
      </c>
      <c r="B1" s="847"/>
      <c r="C1" s="847"/>
      <c r="D1" s="847"/>
      <c r="E1" s="847"/>
      <c r="F1" s="847"/>
      <c r="G1" s="847"/>
      <c r="H1" s="847"/>
      <c r="I1" s="847"/>
    </row>
    <row r="2" ht="9" customHeight="1"/>
    <row r="3" spans="1:9" s="496" customFormat="1" ht="20.25" customHeight="1">
      <c r="A3" s="850" t="s">
        <v>618</v>
      </c>
      <c r="B3" s="954">
        <v>2015</v>
      </c>
      <c r="C3" s="955"/>
      <c r="D3" s="955"/>
      <c r="E3" s="956"/>
      <c r="F3" s="954">
        <v>2016</v>
      </c>
      <c r="G3" s="955"/>
      <c r="H3" s="955"/>
      <c r="I3" s="956"/>
    </row>
    <row r="4" spans="1:9" s="496" customFormat="1" ht="42" customHeight="1">
      <c r="A4" s="850"/>
      <c r="B4" s="36" t="s">
        <v>936</v>
      </c>
      <c r="C4" s="36" t="s">
        <v>1596</v>
      </c>
      <c r="D4" s="36" t="s">
        <v>1910</v>
      </c>
      <c r="E4" s="36" t="s">
        <v>442</v>
      </c>
      <c r="F4" s="36" t="s">
        <v>936</v>
      </c>
      <c r="G4" s="36" t="s">
        <v>1596</v>
      </c>
      <c r="H4" s="36" t="s">
        <v>1910</v>
      </c>
      <c r="I4" s="36" t="s">
        <v>442</v>
      </c>
    </row>
    <row r="5" spans="1:9" ht="33" customHeight="1">
      <c r="A5" s="56" t="s">
        <v>444</v>
      </c>
      <c r="B5" s="782">
        <v>719</v>
      </c>
      <c r="C5" s="737">
        <v>59.42639887594016</v>
      </c>
      <c r="D5" s="738">
        <v>1.5623641894828335</v>
      </c>
      <c r="E5" s="783"/>
      <c r="F5" s="784">
        <v>2108</v>
      </c>
      <c r="G5" s="737">
        <v>170.9</v>
      </c>
      <c r="H5" s="738">
        <v>3.3</v>
      </c>
      <c r="I5" s="474"/>
    </row>
    <row r="6" spans="1:9" ht="18" customHeight="1">
      <c r="A6" s="530" t="s">
        <v>217</v>
      </c>
      <c r="B6" s="782">
        <v>379</v>
      </c>
      <c r="C6" s="737">
        <v>31.324902884535913</v>
      </c>
      <c r="D6" s="738">
        <v>0.823554976097349</v>
      </c>
      <c r="E6" s="783"/>
      <c r="F6" s="782">
        <v>492</v>
      </c>
      <c r="G6" s="737">
        <v>39.9</v>
      </c>
      <c r="H6" s="738">
        <v>0.8</v>
      </c>
      <c r="I6" s="474"/>
    </row>
    <row r="7" spans="1:9" ht="23.25" customHeight="1">
      <c r="A7" s="193" t="s">
        <v>445</v>
      </c>
      <c r="B7" s="782">
        <v>645</v>
      </c>
      <c r="C7" s="737">
        <v>53.3</v>
      </c>
      <c r="D7" s="738">
        <v>1.4</v>
      </c>
      <c r="E7" s="783"/>
      <c r="F7" s="782">
        <v>802</v>
      </c>
      <c r="G7" s="737">
        <v>65</v>
      </c>
      <c r="H7" s="738">
        <v>1.3</v>
      </c>
      <c r="I7" s="474"/>
    </row>
    <row r="8" spans="1:9" ht="47.25">
      <c r="A8" s="56" t="s">
        <v>218</v>
      </c>
      <c r="B8" s="782">
        <v>842</v>
      </c>
      <c r="C8" s="737">
        <v>69.59252830812464</v>
      </c>
      <c r="D8" s="738">
        <v>1.829639287266406</v>
      </c>
      <c r="E8" s="783"/>
      <c r="F8" s="784">
        <v>1164</v>
      </c>
      <c r="G8" s="737">
        <v>94.4</v>
      </c>
      <c r="H8" s="738">
        <v>1.8</v>
      </c>
      <c r="I8" s="474"/>
    </row>
    <row r="9" spans="1:9" ht="18" customHeight="1">
      <c r="A9" s="529" t="s">
        <v>219</v>
      </c>
      <c r="B9" s="782">
        <v>697</v>
      </c>
      <c r="C9" s="737">
        <v>57.60806678237871</v>
      </c>
      <c r="D9" s="738">
        <v>1.5145588874402434</v>
      </c>
      <c r="E9" s="783"/>
      <c r="F9" s="784">
        <v>1072</v>
      </c>
      <c r="G9" s="737">
        <v>86.9</v>
      </c>
      <c r="H9" s="738">
        <v>1.7</v>
      </c>
      <c r="I9" s="474"/>
    </row>
    <row r="10" spans="1:9" ht="47.25">
      <c r="A10" s="56" t="s">
        <v>220</v>
      </c>
      <c r="B10" s="782">
        <v>403</v>
      </c>
      <c r="C10" s="737">
        <v>33.30853789569386</v>
      </c>
      <c r="D10" s="738">
        <v>0.8757062146892656</v>
      </c>
      <c r="E10" s="783"/>
      <c r="F10" s="782">
        <v>425</v>
      </c>
      <c r="G10" s="737">
        <v>34.5</v>
      </c>
      <c r="H10" s="738">
        <v>0.7</v>
      </c>
      <c r="I10" s="474"/>
    </row>
    <row r="11" spans="1:9" ht="15.75" customHeight="1">
      <c r="A11" s="529" t="s">
        <v>221</v>
      </c>
      <c r="B11" s="782">
        <v>146</v>
      </c>
      <c r="C11" s="737">
        <v>12.067112984544178</v>
      </c>
      <c r="D11" s="738">
        <v>0.3172533681008257</v>
      </c>
      <c r="E11" s="783"/>
      <c r="F11" s="783">
        <v>93</v>
      </c>
      <c r="G11" s="737">
        <v>7.5</v>
      </c>
      <c r="H11" s="738">
        <v>0.1</v>
      </c>
      <c r="I11" s="474"/>
    </row>
    <row r="12" spans="1:9" ht="15.75" customHeight="1">
      <c r="A12" s="529" t="s">
        <v>222</v>
      </c>
      <c r="B12" s="782">
        <v>7</v>
      </c>
      <c r="C12" s="737">
        <v>0.5785602115877345</v>
      </c>
      <c r="D12" s="742">
        <v>0.015</v>
      </c>
      <c r="E12" s="783"/>
      <c r="F12" s="783">
        <v>8</v>
      </c>
      <c r="G12" s="737">
        <v>0.6</v>
      </c>
      <c r="H12" s="739">
        <v>0.01</v>
      </c>
      <c r="I12" s="474"/>
    </row>
    <row r="13" spans="1:9" ht="15.75" customHeight="1">
      <c r="A13" s="529" t="s">
        <v>878</v>
      </c>
      <c r="B13" s="782">
        <v>2</v>
      </c>
      <c r="C13" s="737">
        <v>0.16530291759649557</v>
      </c>
      <c r="D13" s="742">
        <v>0.0043</v>
      </c>
      <c r="E13" s="783"/>
      <c r="F13" s="783">
        <v>1</v>
      </c>
      <c r="G13" s="737">
        <v>0.08</v>
      </c>
      <c r="H13" s="738">
        <v>0</v>
      </c>
      <c r="I13" s="474"/>
    </row>
    <row r="14" spans="1:9" ht="39" customHeight="1">
      <c r="A14" s="56" t="s">
        <v>879</v>
      </c>
      <c r="B14" s="782">
        <v>4242</v>
      </c>
      <c r="C14" s="737">
        <v>350.60748822216715</v>
      </c>
      <c r="D14" s="738">
        <v>9.217731421121252</v>
      </c>
      <c r="E14" s="474" t="s">
        <v>1377</v>
      </c>
      <c r="F14" s="784">
        <v>3852</v>
      </c>
      <c r="G14" s="737">
        <v>312.3</v>
      </c>
      <c r="H14" s="738">
        <v>6</v>
      </c>
      <c r="I14" s="474" t="s">
        <v>744</v>
      </c>
    </row>
    <row r="15" spans="1:9" ht="18" customHeight="1">
      <c r="A15" s="529" t="s">
        <v>880</v>
      </c>
      <c r="B15" s="782">
        <v>28</v>
      </c>
      <c r="C15" s="737">
        <v>2.314240846350938</v>
      </c>
      <c r="D15" s="739">
        <v>0.060843111690569315</v>
      </c>
      <c r="E15" s="474"/>
      <c r="F15" s="782">
        <v>29</v>
      </c>
      <c r="G15" s="737">
        <v>2.4</v>
      </c>
      <c r="H15" s="738">
        <v>0.04</v>
      </c>
      <c r="I15" s="474"/>
    </row>
    <row r="16" spans="1:9" ht="27" customHeight="1">
      <c r="A16" s="56" t="s">
        <v>627</v>
      </c>
      <c r="B16" s="782">
        <v>2517</v>
      </c>
      <c r="C16" s="737">
        <v>208.0337217951897</v>
      </c>
      <c r="D16" s="738">
        <v>5.469361147327248</v>
      </c>
      <c r="E16" s="474" t="s">
        <v>744</v>
      </c>
      <c r="F16" s="784">
        <v>2628</v>
      </c>
      <c r="G16" s="737">
        <v>213.1</v>
      </c>
      <c r="H16" s="738">
        <v>4.1</v>
      </c>
      <c r="I16" s="474" t="s">
        <v>736</v>
      </c>
    </row>
    <row r="17" spans="1:9" ht="27" customHeight="1">
      <c r="A17" s="56" t="s">
        <v>628</v>
      </c>
      <c r="B17" s="782">
        <v>772</v>
      </c>
      <c r="C17" s="737">
        <v>63.80692619224729</v>
      </c>
      <c r="D17" s="738">
        <v>1.6775315080399824</v>
      </c>
      <c r="E17" s="474"/>
      <c r="F17" s="784">
        <v>1317</v>
      </c>
      <c r="G17" s="737">
        <v>106.8</v>
      </c>
      <c r="H17" s="738">
        <v>2.1</v>
      </c>
      <c r="I17" s="474"/>
    </row>
    <row r="18" spans="1:9" ht="47.25" customHeight="1">
      <c r="A18" s="529" t="s">
        <v>881</v>
      </c>
      <c r="B18" s="782">
        <v>12</v>
      </c>
      <c r="C18" s="737">
        <v>0.9918175055789735</v>
      </c>
      <c r="D18" s="739">
        <v>0.02607561929595828</v>
      </c>
      <c r="E18" s="474"/>
      <c r="F18" s="782">
        <v>18</v>
      </c>
      <c r="G18" s="737">
        <v>1.5</v>
      </c>
      <c r="H18" s="738">
        <v>0.03</v>
      </c>
      <c r="I18" s="474"/>
    </row>
    <row r="19" spans="1:9" ht="25.5" customHeight="1">
      <c r="A19" s="56" t="s">
        <v>450</v>
      </c>
      <c r="B19" s="782">
        <v>129</v>
      </c>
      <c r="C19" s="737">
        <v>10.6</v>
      </c>
      <c r="D19" s="739">
        <v>0.28</v>
      </c>
      <c r="E19" s="474"/>
      <c r="F19" s="782">
        <v>119</v>
      </c>
      <c r="G19" s="737">
        <v>9.6</v>
      </c>
      <c r="H19" s="738">
        <v>0.2</v>
      </c>
      <c r="I19" s="474"/>
    </row>
    <row r="20" spans="1:9" ht="23.25" customHeight="1">
      <c r="A20" s="56" t="s">
        <v>454</v>
      </c>
      <c r="B20" s="782">
        <v>23926</v>
      </c>
      <c r="C20" s="737">
        <v>1977.5188032068768</v>
      </c>
      <c r="D20" s="738">
        <v>51.99043893959148</v>
      </c>
      <c r="E20" s="474" t="s">
        <v>451</v>
      </c>
      <c r="F20" s="782">
        <v>35174</v>
      </c>
      <c r="G20" s="737">
        <v>2851.6</v>
      </c>
      <c r="H20" s="738">
        <v>54.8</v>
      </c>
      <c r="I20" s="473" t="s">
        <v>451</v>
      </c>
    </row>
    <row r="21" spans="1:9" ht="18" customHeight="1">
      <c r="A21" s="529" t="s">
        <v>1911</v>
      </c>
      <c r="B21" s="782">
        <v>21525</v>
      </c>
      <c r="C21" s="737">
        <v>1779.0726506322835</v>
      </c>
      <c r="D21" s="738">
        <v>46.773142112125164</v>
      </c>
      <c r="E21" s="474"/>
      <c r="F21" s="782">
        <v>31280</v>
      </c>
      <c r="G21" s="737">
        <v>2535.9</v>
      </c>
      <c r="H21" s="738">
        <v>48.8</v>
      </c>
      <c r="I21" s="474"/>
    </row>
    <row r="22" spans="1:9" ht="23.25" customHeight="1">
      <c r="A22" s="56" t="s">
        <v>631</v>
      </c>
      <c r="B22" s="782">
        <v>3813</v>
      </c>
      <c r="C22" s="737">
        <v>315.15001239771885</v>
      </c>
      <c r="D22" s="738">
        <v>8.285528031290742</v>
      </c>
      <c r="E22" s="474" t="s">
        <v>730</v>
      </c>
      <c r="F22" s="784">
        <v>5309</v>
      </c>
      <c r="G22" s="737">
        <v>430.4</v>
      </c>
      <c r="H22" s="738">
        <v>8.3</v>
      </c>
      <c r="I22" s="473" t="s">
        <v>446</v>
      </c>
    </row>
    <row r="23" spans="1:9" ht="23.25" customHeight="1">
      <c r="A23" s="202" t="s">
        <v>632</v>
      </c>
      <c r="B23" s="782">
        <v>2094</v>
      </c>
      <c r="C23" s="737">
        <v>173.07215472353087</v>
      </c>
      <c r="D23" s="738">
        <v>4.55019556714472</v>
      </c>
      <c r="E23" s="474" t="s">
        <v>736</v>
      </c>
      <c r="F23" s="784">
        <v>4474</v>
      </c>
      <c r="G23" s="737">
        <v>362.7</v>
      </c>
      <c r="H23" s="738">
        <v>6.9</v>
      </c>
      <c r="I23" s="474" t="s">
        <v>730</v>
      </c>
    </row>
    <row r="24" spans="1:9" ht="23.25" customHeight="1">
      <c r="A24" s="202" t="s">
        <v>1597</v>
      </c>
      <c r="B24" s="782">
        <v>750</v>
      </c>
      <c r="C24" s="737">
        <v>62.9</v>
      </c>
      <c r="D24" s="738">
        <v>1.6</v>
      </c>
      <c r="E24" s="783"/>
      <c r="F24" s="782">
        <v>959</v>
      </c>
      <c r="G24" s="737">
        <v>77.7</v>
      </c>
      <c r="H24" s="738">
        <v>1.5</v>
      </c>
      <c r="I24" s="474"/>
    </row>
    <row r="25" spans="1:9" ht="23.25" customHeight="1">
      <c r="A25" s="56" t="s">
        <v>726</v>
      </c>
      <c r="B25" s="782">
        <v>955</v>
      </c>
      <c r="C25" s="737">
        <v>78.93214315232663</v>
      </c>
      <c r="D25" s="738">
        <v>2.0751847023033463</v>
      </c>
      <c r="E25" s="783"/>
      <c r="F25" s="782">
        <v>949</v>
      </c>
      <c r="G25" s="737">
        <v>76.9</v>
      </c>
      <c r="H25" s="738">
        <v>1.5</v>
      </c>
      <c r="I25" s="474"/>
    </row>
    <row r="26" spans="1:9" ht="44.25" customHeight="1">
      <c r="A26" s="56" t="s">
        <v>882</v>
      </c>
      <c r="B26" s="782">
        <v>2065</v>
      </c>
      <c r="C26" s="737">
        <v>170.6752624183817</v>
      </c>
      <c r="D26" s="738">
        <v>4.487179487179487</v>
      </c>
      <c r="E26" s="474" t="s">
        <v>1435</v>
      </c>
      <c r="F26" s="784">
        <v>2162</v>
      </c>
      <c r="G26" s="737">
        <v>175.3</v>
      </c>
      <c r="H26" s="738">
        <v>3.4</v>
      </c>
      <c r="I26" s="474"/>
    </row>
    <row r="27" spans="1:9" ht="43.5" customHeight="1">
      <c r="A27" s="56" t="s">
        <v>752</v>
      </c>
      <c r="B27" s="782">
        <v>1244</v>
      </c>
      <c r="C27" s="737">
        <v>102.81841474502025</v>
      </c>
      <c r="D27" s="738">
        <v>2.703172533681008</v>
      </c>
      <c r="E27" s="783"/>
      <c r="F27" s="784">
        <v>2104</v>
      </c>
      <c r="G27" s="737">
        <v>170.6</v>
      </c>
      <c r="H27" s="738">
        <v>3.3</v>
      </c>
      <c r="I27" s="474"/>
    </row>
    <row r="28" spans="1:9" ht="23.25" customHeight="1">
      <c r="A28" s="56" t="s">
        <v>637</v>
      </c>
      <c r="B28" s="782">
        <v>439</v>
      </c>
      <c r="C28" s="737">
        <v>36.28399041243078</v>
      </c>
      <c r="D28" s="738">
        <v>0.9539330725771403</v>
      </c>
      <c r="E28" s="783"/>
      <c r="F28" s="782">
        <v>606</v>
      </c>
      <c r="G28" s="737">
        <v>49.1</v>
      </c>
      <c r="H28" s="738">
        <v>0.9</v>
      </c>
      <c r="I28" s="474"/>
    </row>
    <row r="29" spans="1:9" ht="27" customHeight="1">
      <c r="A29" s="62" t="s">
        <v>1894</v>
      </c>
      <c r="B29" s="785">
        <v>46020</v>
      </c>
      <c r="C29" s="740">
        <v>3803.6201338953633</v>
      </c>
      <c r="D29" s="741">
        <v>100</v>
      </c>
      <c r="E29" s="783"/>
      <c r="F29" s="786">
        <v>64152</v>
      </c>
      <c r="G29" s="740">
        <v>5200.8</v>
      </c>
      <c r="H29" s="740">
        <v>100</v>
      </c>
      <c r="I29" s="144"/>
    </row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</sheetData>
  <sheetProtection/>
  <mergeCells count="4">
    <mergeCell ref="A1:I1"/>
    <mergeCell ref="A3:A4"/>
    <mergeCell ref="B3:E3"/>
    <mergeCell ref="F3:I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0"/>
  <sheetViews>
    <sheetView workbookViewId="0" topLeftCell="A16">
      <selection activeCell="M23" sqref="M23"/>
    </sheetView>
  </sheetViews>
  <sheetFormatPr defaultColWidth="8.875" defaultRowHeight="12.75"/>
  <cols>
    <col min="1" max="1" width="37.75390625" style="211" customWidth="1"/>
    <col min="2" max="2" width="9.25390625" style="211" customWidth="1"/>
    <col min="3" max="3" width="9.375" style="211" customWidth="1"/>
    <col min="4" max="4" width="6.75390625" style="211" customWidth="1"/>
    <col min="5" max="16384" width="8.875" style="211" customWidth="1"/>
  </cols>
  <sheetData>
    <row r="1" spans="1:7" ht="15.75">
      <c r="A1" s="964" t="s">
        <v>1514</v>
      </c>
      <c r="B1" s="964"/>
      <c r="C1" s="964"/>
      <c r="D1" s="964"/>
      <c r="E1" s="964"/>
      <c r="F1" s="964"/>
      <c r="G1" s="964"/>
    </row>
    <row r="2" spans="1:7" ht="18.75" customHeight="1">
      <c r="A2" s="964" t="s">
        <v>1466</v>
      </c>
      <c r="B2" s="964"/>
      <c r="C2" s="964"/>
      <c r="D2" s="964"/>
      <c r="E2" s="964"/>
      <c r="F2" s="964"/>
      <c r="G2" s="964"/>
    </row>
    <row r="3" spans="1:7" ht="21.75" customHeight="1">
      <c r="A3" s="943" t="s">
        <v>884</v>
      </c>
      <c r="B3" s="943"/>
      <c r="C3" s="943"/>
      <c r="D3" s="943"/>
      <c r="E3" s="943"/>
      <c r="F3" s="943"/>
      <c r="G3" s="943"/>
    </row>
    <row r="4" spans="1:7" ht="22.5" customHeight="1">
      <c r="A4" s="850" t="s">
        <v>1467</v>
      </c>
      <c r="B4" s="848">
        <v>2015</v>
      </c>
      <c r="C4" s="848"/>
      <c r="D4" s="848"/>
      <c r="E4" s="848">
        <v>2016</v>
      </c>
      <c r="F4" s="848"/>
      <c r="G4" s="848"/>
    </row>
    <row r="5" spans="1:7" ht="48.75" customHeight="1">
      <c r="A5" s="850"/>
      <c r="B5" s="32" t="s">
        <v>443</v>
      </c>
      <c r="C5" s="32" t="s">
        <v>945</v>
      </c>
      <c r="D5" s="36" t="s">
        <v>1910</v>
      </c>
      <c r="E5" s="32" t="s">
        <v>443</v>
      </c>
      <c r="F5" s="32" t="s">
        <v>945</v>
      </c>
      <c r="G5" s="36" t="s">
        <v>1910</v>
      </c>
    </row>
    <row r="6" spans="1:7" ht="21.75" customHeight="1">
      <c r="A6" s="56" t="s">
        <v>1469</v>
      </c>
      <c r="B6" s="498">
        <v>41</v>
      </c>
      <c r="C6" s="341">
        <v>3.3</v>
      </c>
      <c r="D6" s="341">
        <v>55</v>
      </c>
      <c r="E6" s="498">
        <v>31</v>
      </c>
      <c r="F6" s="341">
        <v>2.5</v>
      </c>
      <c r="G6" s="341">
        <v>56.4</v>
      </c>
    </row>
    <row r="7" spans="1:7" ht="21.75" customHeight="1">
      <c r="A7" s="56" t="s">
        <v>1470</v>
      </c>
      <c r="B7" s="498">
        <v>32</v>
      </c>
      <c r="C7" s="341">
        <v>2.6</v>
      </c>
      <c r="D7" s="341">
        <v>42.7</v>
      </c>
      <c r="E7" s="498">
        <v>21</v>
      </c>
      <c r="F7" s="341">
        <v>1.7</v>
      </c>
      <c r="G7" s="341">
        <v>32.2</v>
      </c>
    </row>
    <row r="8" spans="1:7" ht="21.75" customHeight="1">
      <c r="A8" s="56" t="s">
        <v>1598</v>
      </c>
      <c r="B8" s="498">
        <v>9</v>
      </c>
      <c r="C8" s="341">
        <v>0.7</v>
      </c>
      <c r="D8" s="341">
        <v>12</v>
      </c>
      <c r="E8" s="498">
        <v>10</v>
      </c>
      <c r="F8" s="341">
        <v>0.8</v>
      </c>
      <c r="G8" s="341">
        <v>18.2</v>
      </c>
    </row>
    <row r="9" spans="1:7" ht="21.75" customHeight="1">
      <c r="A9" s="56" t="s">
        <v>1471</v>
      </c>
      <c r="B9" s="498">
        <v>34</v>
      </c>
      <c r="C9" s="341">
        <v>2.7</v>
      </c>
      <c r="D9" s="341">
        <v>45</v>
      </c>
      <c r="E9" s="498">
        <v>24</v>
      </c>
      <c r="F9" s="341">
        <v>1.9</v>
      </c>
      <c r="G9" s="341">
        <v>43.6</v>
      </c>
    </row>
    <row r="10" spans="1:7" ht="38.25" customHeight="1">
      <c r="A10" s="56" t="s">
        <v>1472</v>
      </c>
      <c r="B10" s="498">
        <v>97</v>
      </c>
      <c r="C10" s="341">
        <v>7.8</v>
      </c>
      <c r="D10" s="341">
        <v>122</v>
      </c>
      <c r="E10" s="498">
        <v>79</v>
      </c>
      <c r="F10" s="341">
        <v>6.5</v>
      </c>
      <c r="G10" s="341">
        <v>143.6</v>
      </c>
    </row>
    <row r="11" spans="1:7" ht="21.75" customHeight="1">
      <c r="A11" s="56" t="s">
        <v>1456</v>
      </c>
      <c r="B11" s="498">
        <v>75</v>
      </c>
      <c r="C11" s="341">
        <v>6.1</v>
      </c>
      <c r="D11" s="341">
        <v>100</v>
      </c>
      <c r="E11" s="498">
        <v>55</v>
      </c>
      <c r="F11" s="341">
        <v>4.5</v>
      </c>
      <c r="G11" s="341">
        <v>100</v>
      </c>
    </row>
    <row r="13" spans="1:7" ht="57" customHeight="1">
      <c r="A13" s="964" t="s">
        <v>1511</v>
      </c>
      <c r="B13" s="964"/>
      <c r="C13" s="964"/>
      <c r="D13" s="964"/>
      <c r="E13" s="964"/>
      <c r="F13" s="964"/>
      <c r="G13" s="964"/>
    </row>
    <row r="14" spans="1:7" ht="24" customHeight="1">
      <c r="A14" s="943" t="s">
        <v>884</v>
      </c>
      <c r="B14" s="943"/>
      <c r="C14" s="943"/>
      <c r="D14" s="943"/>
      <c r="E14" s="943"/>
      <c r="F14" s="943"/>
      <c r="G14" s="943"/>
    </row>
    <row r="15" spans="1:7" ht="22.5" customHeight="1">
      <c r="A15" s="818" t="s">
        <v>1473</v>
      </c>
      <c r="B15" s="848">
        <v>2015</v>
      </c>
      <c r="C15" s="848"/>
      <c r="D15" s="848"/>
      <c r="E15" s="848">
        <v>2016</v>
      </c>
      <c r="F15" s="848"/>
      <c r="G15" s="848"/>
    </row>
    <row r="16" spans="1:7" ht="48" customHeight="1">
      <c r="A16" s="818"/>
      <c r="B16" s="32" t="s">
        <v>443</v>
      </c>
      <c r="C16" s="36" t="s">
        <v>945</v>
      </c>
      <c r="D16" s="36" t="s">
        <v>1910</v>
      </c>
      <c r="E16" s="32" t="s">
        <v>443</v>
      </c>
      <c r="F16" s="36" t="s">
        <v>945</v>
      </c>
      <c r="G16" s="36" t="s">
        <v>1910</v>
      </c>
    </row>
    <row r="17" spans="1:7" ht="33" customHeight="1">
      <c r="A17" s="56" t="s">
        <v>444</v>
      </c>
      <c r="B17" s="402">
        <v>4</v>
      </c>
      <c r="C17" s="402">
        <v>0.34</v>
      </c>
      <c r="D17" s="402">
        <v>5.3</v>
      </c>
      <c r="E17" s="402">
        <v>6</v>
      </c>
      <c r="F17" s="402">
        <v>0.5</v>
      </c>
      <c r="G17" s="402">
        <v>10.9</v>
      </c>
    </row>
    <row r="18" spans="1:7" ht="31.5">
      <c r="A18" s="56" t="s">
        <v>1475</v>
      </c>
      <c r="B18" s="402">
        <v>1</v>
      </c>
      <c r="C18" s="402">
        <v>0.1</v>
      </c>
      <c r="D18" s="402">
        <v>1.3</v>
      </c>
      <c r="E18" s="402"/>
      <c r="F18" s="402"/>
      <c r="G18" s="402"/>
    </row>
    <row r="19" spans="1:7" ht="15.75">
      <c r="A19" s="56" t="s">
        <v>445</v>
      </c>
      <c r="B19" s="402"/>
      <c r="C19" s="402"/>
      <c r="D19" s="402"/>
      <c r="E19" s="402">
        <v>1</v>
      </c>
      <c r="F19" s="402">
        <v>0.1</v>
      </c>
      <c r="G19" s="402">
        <v>1.8</v>
      </c>
    </row>
    <row r="20" spans="1:7" ht="21" customHeight="1">
      <c r="A20" s="56" t="s">
        <v>903</v>
      </c>
      <c r="B20" s="402"/>
      <c r="C20" s="402"/>
      <c r="D20" s="402"/>
      <c r="E20" s="402">
        <v>1</v>
      </c>
      <c r="F20" s="402">
        <v>0.1</v>
      </c>
      <c r="G20" s="402">
        <v>1.8</v>
      </c>
    </row>
    <row r="21" spans="1:7" ht="21" customHeight="1">
      <c r="A21" s="56" t="s">
        <v>740</v>
      </c>
      <c r="B21" s="402">
        <v>1</v>
      </c>
      <c r="C21" s="402">
        <v>0.1</v>
      </c>
      <c r="D21" s="341">
        <v>1.3</v>
      </c>
      <c r="E21" s="402">
        <v>3</v>
      </c>
      <c r="F21" s="402">
        <v>0.3</v>
      </c>
      <c r="G21" s="341">
        <v>5.5</v>
      </c>
    </row>
    <row r="22" spans="1:7" ht="21" customHeight="1">
      <c r="A22" s="56" t="s">
        <v>454</v>
      </c>
      <c r="B22" s="402">
        <v>6</v>
      </c>
      <c r="C22" s="402">
        <v>0.5</v>
      </c>
      <c r="D22" s="402">
        <v>8.1</v>
      </c>
      <c r="E22" s="402"/>
      <c r="F22" s="402"/>
      <c r="G22" s="402"/>
    </row>
    <row r="23" spans="1:7" ht="21" customHeight="1">
      <c r="A23" s="56" t="s">
        <v>725</v>
      </c>
      <c r="B23" s="402">
        <v>1</v>
      </c>
      <c r="C23" s="402">
        <v>0.1</v>
      </c>
      <c r="D23" s="341">
        <v>1.3</v>
      </c>
      <c r="E23" s="402"/>
      <c r="F23" s="402"/>
      <c r="G23" s="341"/>
    </row>
    <row r="24" spans="1:7" ht="21" customHeight="1">
      <c r="A24" s="56" t="s">
        <v>636</v>
      </c>
      <c r="B24" s="402">
        <v>23</v>
      </c>
      <c r="C24" s="402">
        <v>1.6</v>
      </c>
      <c r="D24" s="402">
        <v>30.7</v>
      </c>
      <c r="E24" s="402">
        <v>22</v>
      </c>
      <c r="F24" s="402">
        <v>1.8</v>
      </c>
      <c r="G24" s="341">
        <v>40</v>
      </c>
    </row>
    <row r="25" spans="1:7" ht="31.5">
      <c r="A25" s="56" t="s">
        <v>752</v>
      </c>
      <c r="B25" s="402">
        <v>32</v>
      </c>
      <c r="C25" s="402">
        <v>2.6</v>
      </c>
      <c r="D25" s="402">
        <v>42.7</v>
      </c>
      <c r="E25" s="402">
        <v>20</v>
      </c>
      <c r="F25" s="402">
        <v>1.6</v>
      </c>
      <c r="G25" s="402">
        <v>36.4</v>
      </c>
    </row>
    <row r="26" spans="1:7" ht="31.5">
      <c r="A26" s="56" t="s">
        <v>1913</v>
      </c>
      <c r="B26" s="402">
        <v>3</v>
      </c>
      <c r="C26" s="402">
        <v>0.25</v>
      </c>
      <c r="D26" s="341">
        <v>4</v>
      </c>
      <c r="E26" s="402"/>
      <c r="F26" s="402"/>
      <c r="G26" s="341"/>
    </row>
    <row r="27" spans="1:7" ht="31.5" customHeight="1">
      <c r="A27" s="56" t="s">
        <v>749</v>
      </c>
      <c r="B27" s="402">
        <v>4</v>
      </c>
      <c r="C27" s="402">
        <v>0.34</v>
      </c>
      <c r="D27" s="341">
        <v>5.3</v>
      </c>
      <c r="E27" s="402">
        <v>2</v>
      </c>
      <c r="F27" s="402">
        <v>0.16</v>
      </c>
      <c r="G27" s="341">
        <v>1.8</v>
      </c>
    </row>
    <row r="28" spans="1:7" ht="21" customHeight="1">
      <c r="A28" s="56" t="s">
        <v>1474</v>
      </c>
      <c r="B28" s="402"/>
      <c r="C28" s="402"/>
      <c r="D28" s="341"/>
      <c r="E28" s="402"/>
      <c r="F28" s="402"/>
      <c r="G28" s="341"/>
    </row>
    <row r="29" spans="1:7" ht="21" customHeight="1">
      <c r="A29" s="56" t="s">
        <v>899</v>
      </c>
      <c r="B29" s="402"/>
      <c r="C29" s="402"/>
      <c r="D29" s="341"/>
      <c r="E29" s="402"/>
      <c r="F29" s="402"/>
      <c r="G29" s="341"/>
    </row>
    <row r="30" spans="1:7" ht="21" customHeight="1">
      <c r="A30" s="182" t="s">
        <v>645</v>
      </c>
      <c r="B30" s="524">
        <v>75</v>
      </c>
      <c r="C30" s="439">
        <v>6.1</v>
      </c>
      <c r="D30" s="439">
        <v>100</v>
      </c>
      <c r="E30" s="501">
        <v>55</v>
      </c>
      <c r="F30" s="439">
        <v>4.5</v>
      </c>
      <c r="G30" s="439">
        <v>100</v>
      </c>
    </row>
  </sheetData>
  <sheetProtection/>
  <mergeCells count="11">
    <mergeCell ref="E4:G4"/>
    <mergeCell ref="A1:G1"/>
    <mergeCell ref="A2:G2"/>
    <mergeCell ref="A3:G3"/>
    <mergeCell ref="A15:A16"/>
    <mergeCell ref="B15:D15"/>
    <mergeCell ref="E15:G15"/>
    <mergeCell ref="A13:G13"/>
    <mergeCell ref="A14:G14"/>
    <mergeCell ref="A4:A5"/>
    <mergeCell ref="B4:D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6"/>
  <sheetViews>
    <sheetView workbookViewId="0" topLeftCell="A22">
      <selection activeCell="M23" sqref="M23"/>
    </sheetView>
  </sheetViews>
  <sheetFormatPr defaultColWidth="8.875" defaultRowHeight="12.75"/>
  <cols>
    <col min="1" max="1" width="43.75390625" style="146" customWidth="1"/>
    <col min="2" max="2" width="7.625" style="146" customWidth="1"/>
    <col min="3" max="3" width="8.625" style="146" customWidth="1"/>
    <col min="4" max="4" width="6.75390625" style="146" customWidth="1"/>
    <col min="5" max="5" width="7.25390625" style="146" customWidth="1"/>
    <col min="6" max="6" width="8.875" style="146" customWidth="1"/>
    <col min="7" max="7" width="7.875" style="146" customWidth="1"/>
    <col min="8" max="16384" width="8.875" style="146" customWidth="1"/>
  </cols>
  <sheetData>
    <row r="1" spans="1:7" ht="18.75" customHeight="1">
      <c r="A1" s="834" t="s">
        <v>1512</v>
      </c>
      <c r="B1" s="834"/>
      <c r="C1" s="834"/>
      <c r="D1" s="834"/>
      <c r="E1" s="834"/>
      <c r="F1" s="834"/>
      <c r="G1" s="834"/>
    </row>
    <row r="2" spans="1:7" ht="14.25" customHeight="1">
      <c r="A2" s="846" t="s">
        <v>884</v>
      </c>
      <c r="B2" s="846"/>
      <c r="C2" s="846"/>
      <c r="D2" s="846"/>
      <c r="E2" s="846"/>
      <c r="F2" s="846"/>
      <c r="G2" s="846"/>
    </row>
    <row r="3" spans="1:7" ht="22.5" customHeight="1">
      <c r="A3" s="818" t="s">
        <v>1473</v>
      </c>
      <c r="B3" s="969">
        <v>2015</v>
      </c>
      <c r="C3" s="969"/>
      <c r="D3" s="969"/>
      <c r="E3" s="969">
        <v>2016</v>
      </c>
      <c r="F3" s="969"/>
      <c r="G3" s="969"/>
    </row>
    <row r="4" spans="1:7" ht="48" customHeight="1">
      <c r="A4" s="818"/>
      <c r="B4" s="32" t="s">
        <v>443</v>
      </c>
      <c r="C4" s="36" t="s">
        <v>1468</v>
      </c>
      <c r="D4" s="36" t="s">
        <v>1910</v>
      </c>
      <c r="E4" s="32" t="s">
        <v>443</v>
      </c>
      <c r="F4" s="36" t="s">
        <v>1468</v>
      </c>
      <c r="G4" s="36" t="s">
        <v>1910</v>
      </c>
    </row>
    <row r="5" spans="1:7" ht="21" customHeight="1">
      <c r="A5" s="56" t="s">
        <v>444</v>
      </c>
      <c r="B5" s="402">
        <v>1</v>
      </c>
      <c r="C5" s="402">
        <v>0.1</v>
      </c>
      <c r="D5" s="402">
        <v>2.4</v>
      </c>
      <c r="E5" s="402"/>
      <c r="F5" s="402"/>
      <c r="G5" s="402"/>
    </row>
    <row r="6" spans="1:7" ht="31.5">
      <c r="A6" s="56" t="s">
        <v>1475</v>
      </c>
      <c r="B6" s="402"/>
      <c r="C6" s="402"/>
      <c r="D6" s="402"/>
      <c r="E6" s="402"/>
      <c r="F6" s="402"/>
      <c r="G6" s="402"/>
    </row>
    <row r="7" spans="1:7" ht="15.75">
      <c r="A7" s="56" t="s">
        <v>903</v>
      </c>
      <c r="B7" s="402"/>
      <c r="C7" s="402"/>
      <c r="D7" s="402"/>
      <c r="E7" s="402"/>
      <c r="F7" s="402"/>
      <c r="G7" s="402"/>
    </row>
    <row r="8" spans="1:7" ht="18" customHeight="1">
      <c r="A8" s="56" t="s">
        <v>1474</v>
      </c>
      <c r="B8" s="402"/>
      <c r="C8" s="402"/>
      <c r="D8" s="402"/>
      <c r="E8" s="402"/>
      <c r="F8" s="402"/>
      <c r="G8" s="402"/>
    </row>
    <row r="9" spans="1:7" ht="18" customHeight="1">
      <c r="A9" s="56" t="s">
        <v>445</v>
      </c>
      <c r="B9" s="402"/>
      <c r="C9" s="402"/>
      <c r="D9" s="402"/>
      <c r="E9" s="402">
        <v>1</v>
      </c>
      <c r="F9" s="341">
        <v>0.08</v>
      </c>
      <c r="G9" s="402">
        <v>3.2</v>
      </c>
    </row>
    <row r="10" spans="1:7" ht="18" customHeight="1">
      <c r="A10" s="56" t="s">
        <v>454</v>
      </c>
      <c r="B10" s="402"/>
      <c r="C10" s="402"/>
      <c r="D10" s="402"/>
      <c r="E10" s="402"/>
      <c r="F10" s="402"/>
      <c r="G10" s="402"/>
    </row>
    <row r="11" spans="1:7" ht="18" customHeight="1">
      <c r="A11" s="56" t="s">
        <v>725</v>
      </c>
      <c r="B11" s="402"/>
      <c r="C11" s="402"/>
      <c r="D11" s="341"/>
      <c r="E11" s="402"/>
      <c r="F11" s="402"/>
      <c r="G11" s="341"/>
    </row>
    <row r="12" spans="1:7" ht="21" customHeight="1">
      <c r="A12" s="56" t="s">
        <v>636</v>
      </c>
      <c r="B12" s="402">
        <v>11</v>
      </c>
      <c r="C12" s="402">
        <v>0.9</v>
      </c>
      <c r="D12" s="402">
        <v>26.9</v>
      </c>
      <c r="E12" s="402">
        <v>13</v>
      </c>
      <c r="F12" s="402">
        <v>1.1</v>
      </c>
      <c r="G12" s="402">
        <v>42</v>
      </c>
    </row>
    <row r="13" spans="1:7" ht="31.5">
      <c r="A13" s="56" t="s">
        <v>752</v>
      </c>
      <c r="B13" s="402">
        <v>29</v>
      </c>
      <c r="C13" s="402">
        <v>2.25</v>
      </c>
      <c r="D13" s="402">
        <v>70.7</v>
      </c>
      <c r="E13" s="402">
        <v>16</v>
      </c>
      <c r="F13" s="402">
        <v>1.3</v>
      </c>
      <c r="G13" s="402">
        <v>51.6</v>
      </c>
    </row>
    <row r="14" spans="1:7" ht="25.5" customHeight="1">
      <c r="A14" s="56" t="s">
        <v>1913</v>
      </c>
      <c r="B14" s="402"/>
      <c r="C14" s="402"/>
      <c r="D14" s="341"/>
      <c r="E14" s="402"/>
      <c r="F14" s="402"/>
      <c r="G14" s="341"/>
    </row>
    <row r="15" spans="1:7" ht="21" customHeight="1">
      <c r="A15" s="56" t="s">
        <v>749</v>
      </c>
      <c r="B15" s="402"/>
      <c r="C15" s="402"/>
      <c r="D15" s="341"/>
      <c r="E15" s="402">
        <v>1</v>
      </c>
      <c r="F15" s="341">
        <v>0.08</v>
      </c>
      <c r="G15" s="341">
        <v>3.2</v>
      </c>
    </row>
    <row r="16" spans="1:7" ht="21" customHeight="1">
      <c r="A16" s="56" t="s">
        <v>899</v>
      </c>
      <c r="B16" s="402"/>
      <c r="C16" s="402"/>
      <c r="D16" s="341"/>
      <c r="E16" s="402"/>
      <c r="F16" s="402"/>
      <c r="G16" s="341"/>
    </row>
    <row r="17" spans="1:7" ht="21" customHeight="1">
      <c r="A17" s="182" t="s">
        <v>645</v>
      </c>
      <c r="B17" s="763">
        <v>41</v>
      </c>
      <c r="C17" s="439">
        <v>3.3</v>
      </c>
      <c r="D17" s="439">
        <v>100</v>
      </c>
      <c r="E17" s="763">
        <v>31</v>
      </c>
      <c r="F17" s="439">
        <v>2.5</v>
      </c>
      <c r="G17" s="439">
        <v>100</v>
      </c>
    </row>
    <row r="19" spans="1:7" ht="21" customHeight="1">
      <c r="A19" s="834" t="s">
        <v>1513</v>
      </c>
      <c r="B19" s="834"/>
      <c r="C19" s="834"/>
      <c r="D19" s="834"/>
      <c r="E19" s="834"/>
      <c r="F19" s="834"/>
      <c r="G19" s="834"/>
    </row>
    <row r="20" spans="1:7" ht="15.75">
      <c r="A20" s="846" t="s">
        <v>884</v>
      </c>
      <c r="B20" s="846"/>
      <c r="C20" s="846"/>
      <c r="D20" s="846"/>
      <c r="E20" s="846"/>
      <c r="F20" s="846"/>
      <c r="G20" s="846"/>
    </row>
    <row r="21" spans="1:7" ht="13.5" customHeight="1">
      <c r="A21" s="818" t="s">
        <v>1473</v>
      </c>
      <c r="B21" s="969">
        <v>2015</v>
      </c>
      <c r="C21" s="969"/>
      <c r="D21" s="969"/>
      <c r="E21" s="969">
        <v>2016</v>
      </c>
      <c r="F21" s="969"/>
      <c r="G21" s="969"/>
    </row>
    <row r="22" spans="1:7" ht="38.25">
      <c r="A22" s="818"/>
      <c r="B22" s="32" t="s">
        <v>443</v>
      </c>
      <c r="C22" s="36" t="s">
        <v>1468</v>
      </c>
      <c r="D22" s="36" t="s">
        <v>1910</v>
      </c>
      <c r="E22" s="32" t="s">
        <v>443</v>
      </c>
      <c r="F22" s="36" t="s">
        <v>1468</v>
      </c>
      <c r="G22" s="36" t="s">
        <v>1910</v>
      </c>
    </row>
    <row r="23" spans="1:7" ht="19.5" customHeight="1">
      <c r="A23" s="56" t="s">
        <v>444</v>
      </c>
      <c r="B23" s="436">
        <v>3</v>
      </c>
      <c r="C23" s="436">
        <v>0.25</v>
      </c>
      <c r="D23" s="436">
        <v>8.8</v>
      </c>
      <c r="E23" s="176">
        <v>6</v>
      </c>
      <c r="F23" s="436">
        <v>0.5</v>
      </c>
      <c r="G23" s="51">
        <v>25</v>
      </c>
    </row>
    <row r="24" spans="1:7" ht="31.5">
      <c r="A24" s="56" t="s">
        <v>1475</v>
      </c>
      <c r="B24" s="436">
        <v>1</v>
      </c>
      <c r="C24" s="436">
        <v>0.1</v>
      </c>
      <c r="D24" s="436">
        <v>2.9</v>
      </c>
      <c r="E24" s="436"/>
      <c r="F24" s="436"/>
      <c r="G24" s="436"/>
    </row>
    <row r="25" spans="1:7" ht="15.75">
      <c r="A25" s="56" t="s">
        <v>903</v>
      </c>
      <c r="B25" s="436"/>
      <c r="C25" s="436"/>
      <c r="D25" s="436"/>
      <c r="E25" s="436">
        <v>1</v>
      </c>
      <c r="F25" s="436">
        <v>0.1</v>
      </c>
      <c r="G25" s="176">
        <v>4.2</v>
      </c>
    </row>
    <row r="26" spans="1:7" ht="19.5" customHeight="1">
      <c r="A26" s="56" t="s">
        <v>1474</v>
      </c>
      <c r="B26" s="436"/>
      <c r="C26" s="436"/>
      <c r="D26" s="436"/>
      <c r="E26" s="436"/>
      <c r="F26" s="436"/>
      <c r="G26" s="436"/>
    </row>
    <row r="27" spans="1:7" ht="19.5" customHeight="1">
      <c r="A27" s="56" t="s">
        <v>445</v>
      </c>
      <c r="B27" s="436"/>
      <c r="C27" s="436"/>
      <c r="D27" s="436"/>
      <c r="E27" s="436"/>
      <c r="F27" s="436"/>
      <c r="G27" s="436"/>
    </row>
    <row r="28" spans="1:7" ht="19.5" customHeight="1">
      <c r="A28" s="56" t="s">
        <v>454</v>
      </c>
      <c r="B28" s="436">
        <v>6</v>
      </c>
      <c r="C28" s="436">
        <v>0.5</v>
      </c>
      <c r="D28" s="436">
        <v>17.7</v>
      </c>
      <c r="E28" s="436"/>
      <c r="F28" s="436"/>
      <c r="G28" s="436"/>
    </row>
    <row r="29" spans="1:7" ht="19.5" customHeight="1">
      <c r="A29" s="56" t="s">
        <v>725</v>
      </c>
      <c r="B29" s="436">
        <v>1</v>
      </c>
      <c r="C29" s="436">
        <v>0.1</v>
      </c>
      <c r="D29" s="436">
        <v>2.9</v>
      </c>
      <c r="E29" s="436"/>
      <c r="F29" s="436"/>
      <c r="G29" s="436"/>
    </row>
    <row r="30" spans="1:7" ht="19.5" customHeight="1">
      <c r="A30" s="56" t="s">
        <v>636</v>
      </c>
      <c r="B30" s="436">
        <v>12</v>
      </c>
      <c r="C30" s="438">
        <v>1.9</v>
      </c>
      <c r="D30" s="436">
        <v>35.4</v>
      </c>
      <c r="E30" s="436">
        <v>9</v>
      </c>
      <c r="F30" s="438">
        <v>0.7</v>
      </c>
      <c r="G30" s="176">
        <v>37.4</v>
      </c>
    </row>
    <row r="31" spans="1:7" ht="31.5">
      <c r="A31" s="56" t="s">
        <v>752</v>
      </c>
      <c r="B31" s="436">
        <v>3</v>
      </c>
      <c r="C31" s="436">
        <v>0.25</v>
      </c>
      <c r="D31" s="436">
        <v>8.8</v>
      </c>
      <c r="E31" s="436">
        <v>4</v>
      </c>
      <c r="F31" s="436">
        <v>0.3</v>
      </c>
      <c r="G31" s="176">
        <v>16.7</v>
      </c>
    </row>
    <row r="32" spans="1:7" ht="24.75" customHeight="1">
      <c r="A32" s="56" t="s">
        <v>1913</v>
      </c>
      <c r="B32" s="436">
        <v>3</v>
      </c>
      <c r="C32" s="436">
        <v>0.25</v>
      </c>
      <c r="D32" s="436">
        <v>8.8</v>
      </c>
      <c r="E32" s="436"/>
      <c r="F32" s="436"/>
      <c r="G32" s="436"/>
    </row>
    <row r="33" spans="1:7" ht="19.5" customHeight="1">
      <c r="A33" s="56" t="s">
        <v>749</v>
      </c>
      <c r="B33" s="436">
        <v>4</v>
      </c>
      <c r="C33" s="436">
        <v>0.34</v>
      </c>
      <c r="D33" s="436">
        <v>11.8</v>
      </c>
      <c r="E33" s="436">
        <v>1</v>
      </c>
      <c r="F33" s="436">
        <v>0.1</v>
      </c>
      <c r="G33" s="436">
        <v>4.2</v>
      </c>
    </row>
    <row r="34" spans="1:7" ht="19.5" customHeight="1">
      <c r="A34" s="56" t="s">
        <v>740</v>
      </c>
      <c r="B34" s="436">
        <v>1</v>
      </c>
      <c r="C34" s="436">
        <v>0.1</v>
      </c>
      <c r="D34" s="436">
        <v>2.9</v>
      </c>
      <c r="E34" s="436">
        <v>3</v>
      </c>
      <c r="F34" s="436">
        <v>0.2</v>
      </c>
      <c r="G34" s="176">
        <v>12.5</v>
      </c>
    </row>
    <row r="35" spans="1:7" ht="19.5" customHeight="1">
      <c r="A35" s="56" t="s">
        <v>899</v>
      </c>
      <c r="B35" s="436"/>
      <c r="C35" s="436"/>
      <c r="D35" s="436"/>
      <c r="E35" s="436"/>
      <c r="F35" s="436"/>
      <c r="G35" s="436"/>
    </row>
    <row r="36" spans="1:7" ht="19.5" customHeight="1">
      <c r="A36" s="182" t="s">
        <v>645</v>
      </c>
      <c r="B36" s="499">
        <v>34</v>
      </c>
      <c r="C36" s="499">
        <v>2.74</v>
      </c>
      <c r="D36" s="500">
        <v>100</v>
      </c>
      <c r="E36" s="499">
        <v>24</v>
      </c>
      <c r="F36" s="499">
        <v>1.9</v>
      </c>
      <c r="G36" s="500">
        <v>100</v>
      </c>
    </row>
  </sheetData>
  <sheetProtection/>
  <mergeCells count="10">
    <mergeCell ref="A20:G20"/>
    <mergeCell ref="A21:A22"/>
    <mergeCell ref="B21:D21"/>
    <mergeCell ref="E21:G21"/>
    <mergeCell ref="A1:G1"/>
    <mergeCell ref="A2:G2"/>
    <mergeCell ref="A3:A4"/>
    <mergeCell ref="B3:D3"/>
    <mergeCell ref="E3:G3"/>
    <mergeCell ref="A19:G19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8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23.00390625" style="0" customWidth="1"/>
    <col min="2" max="13" width="5.625" style="0" customWidth="1"/>
  </cols>
  <sheetData>
    <row r="1" spans="1:13" ht="22.5" customHeight="1">
      <c r="A1" s="970" t="s">
        <v>889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</row>
    <row r="2" spans="1:13" ht="25.5" customHeight="1">
      <c r="A2" s="970" t="s">
        <v>1608</v>
      </c>
      <c r="B2" s="970"/>
      <c r="C2" s="970"/>
      <c r="D2" s="1036"/>
      <c r="E2" s="1036"/>
      <c r="F2" s="1036"/>
      <c r="G2" s="1036"/>
      <c r="H2" s="1036"/>
      <c r="I2" s="1036"/>
      <c r="J2" s="1036"/>
      <c r="K2" s="1036"/>
      <c r="L2" s="1036"/>
      <c r="M2" s="1036"/>
    </row>
    <row r="3" spans="1:13" ht="24.75" customHeight="1">
      <c r="A3" s="970" t="s">
        <v>884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</row>
    <row r="4" spans="1:13" s="80" customFormat="1" ht="70.5" customHeight="1">
      <c r="A4" s="841" t="s">
        <v>885</v>
      </c>
      <c r="B4" s="971" t="s">
        <v>1599</v>
      </c>
      <c r="C4" s="973"/>
      <c r="D4" s="818" t="s">
        <v>1851</v>
      </c>
      <c r="E4" s="818"/>
      <c r="F4" s="971" t="s">
        <v>1609</v>
      </c>
      <c r="G4" s="973"/>
      <c r="H4" s="971" t="s">
        <v>1610</v>
      </c>
      <c r="I4" s="973"/>
      <c r="J4" s="818" t="s">
        <v>1611</v>
      </c>
      <c r="K4" s="818"/>
      <c r="L4" s="818" t="s">
        <v>1852</v>
      </c>
      <c r="M4" s="818"/>
    </row>
    <row r="5" spans="1:13" s="80" customFormat="1" ht="27" customHeight="1">
      <c r="A5" s="842"/>
      <c r="B5" s="34">
        <v>2015</v>
      </c>
      <c r="C5" s="34">
        <v>2016</v>
      </c>
      <c r="D5" s="34">
        <v>2015</v>
      </c>
      <c r="E5" s="34">
        <v>2016</v>
      </c>
      <c r="F5" s="34">
        <v>2015</v>
      </c>
      <c r="G5" s="34">
        <v>2016</v>
      </c>
      <c r="H5" s="34">
        <v>2015</v>
      </c>
      <c r="I5" s="34">
        <v>2016</v>
      </c>
      <c r="J5" s="34">
        <v>2015</v>
      </c>
      <c r="K5" s="34">
        <v>2016</v>
      </c>
      <c r="L5" s="34">
        <v>2015</v>
      </c>
      <c r="M5" s="34">
        <v>2016</v>
      </c>
    </row>
    <row r="6" spans="1:13" ht="24.75" customHeight="1">
      <c r="A6" s="56" t="s">
        <v>291</v>
      </c>
      <c r="B6" s="70">
        <v>38</v>
      </c>
      <c r="C6" s="70">
        <v>19</v>
      </c>
      <c r="D6" s="206">
        <v>3</v>
      </c>
      <c r="E6" s="206">
        <v>3</v>
      </c>
      <c r="F6" s="206"/>
      <c r="G6" s="206"/>
      <c r="H6" s="206"/>
      <c r="I6" s="206">
        <v>1</v>
      </c>
      <c r="J6" s="206"/>
      <c r="K6" s="206"/>
      <c r="L6" s="206">
        <v>10</v>
      </c>
      <c r="M6" s="206">
        <v>7</v>
      </c>
    </row>
    <row r="7" spans="1:13" ht="24.75" customHeight="1">
      <c r="A7" s="56" t="s">
        <v>380</v>
      </c>
      <c r="B7" s="70"/>
      <c r="C7" s="70">
        <v>1</v>
      </c>
      <c r="D7" s="48"/>
      <c r="E7" s="48"/>
      <c r="F7" s="48"/>
      <c r="G7" s="48"/>
      <c r="H7" s="48"/>
      <c r="I7" s="48"/>
      <c r="J7" s="48"/>
      <c r="K7" s="48"/>
      <c r="L7" s="48"/>
      <c r="M7" s="206">
        <v>1</v>
      </c>
    </row>
    <row r="8" spans="1:13" ht="24.75" customHeight="1">
      <c r="A8" s="60" t="s">
        <v>381</v>
      </c>
      <c r="B8" s="58">
        <v>1</v>
      </c>
      <c r="C8" s="5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24.75" customHeight="1">
      <c r="A9" s="56" t="s">
        <v>292</v>
      </c>
      <c r="B9" s="70"/>
      <c r="C9" s="70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4.75" customHeight="1">
      <c r="A10" s="56" t="s">
        <v>293</v>
      </c>
      <c r="B10" s="70">
        <v>1</v>
      </c>
      <c r="C10" s="70">
        <v>1</v>
      </c>
      <c r="D10" s="48"/>
      <c r="E10" s="48"/>
      <c r="F10" s="48"/>
      <c r="G10" s="48"/>
      <c r="H10" s="48"/>
      <c r="I10" s="48"/>
      <c r="J10" s="48"/>
      <c r="K10" s="48"/>
      <c r="L10" s="206">
        <v>1</v>
      </c>
      <c r="M10" s="48"/>
    </row>
    <row r="11" spans="1:13" ht="24.75" customHeight="1">
      <c r="A11" s="56" t="s">
        <v>294</v>
      </c>
      <c r="B11" s="70">
        <v>1</v>
      </c>
      <c r="C11" s="70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4.75" customHeight="1">
      <c r="A12" s="56" t="s">
        <v>382</v>
      </c>
      <c r="B12" s="70"/>
      <c r="C12" s="70">
        <v>1</v>
      </c>
      <c r="D12" s="48"/>
      <c r="E12" s="48"/>
      <c r="F12" s="48"/>
      <c r="G12" s="48"/>
      <c r="H12" s="48"/>
      <c r="I12" s="206">
        <v>1</v>
      </c>
      <c r="J12" s="48"/>
      <c r="K12" s="48"/>
      <c r="L12" s="48"/>
      <c r="M12" s="48"/>
    </row>
    <row r="13" spans="1:13" ht="24.75" customHeight="1">
      <c r="A13" s="56" t="s">
        <v>295</v>
      </c>
      <c r="B13" s="70">
        <v>1</v>
      </c>
      <c r="C13" s="70">
        <v>2</v>
      </c>
      <c r="D13" s="48"/>
      <c r="E13" s="48"/>
      <c r="F13" s="48"/>
      <c r="G13" s="206">
        <v>1</v>
      </c>
      <c r="H13" s="48"/>
      <c r="I13" s="48"/>
      <c r="J13" s="48"/>
      <c r="K13" s="48"/>
      <c r="L13" s="48"/>
      <c r="M13" s="48"/>
    </row>
    <row r="14" spans="1:13" ht="24.75" customHeight="1">
      <c r="A14" s="56" t="s">
        <v>1211</v>
      </c>
      <c r="B14" s="70">
        <v>3</v>
      </c>
      <c r="C14" s="70">
        <v>1</v>
      </c>
      <c r="D14" s="48"/>
      <c r="E14" s="48"/>
      <c r="F14" s="48"/>
      <c r="G14" s="48"/>
      <c r="H14" s="48"/>
      <c r="I14" s="48"/>
      <c r="J14" s="48"/>
      <c r="K14" s="48"/>
      <c r="L14" s="206">
        <v>1</v>
      </c>
      <c r="M14" s="206">
        <v>1</v>
      </c>
    </row>
    <row r="15" spans="1:13" ht="24.75" customHeight="1">
      <c r="A15" s="56" t="s">
        <v>1212</v>
      </c>
      <c r="B15" s="70">
        <v>14</v>
      </c>
      <c r="C15" s="70">
        <v>12</v>
      </c>
      <c r="D15" s="48"/>
      <c r="E15" s="48"/>
      <c r="F15" s="48"/>
      <c r="G15" s="48"/>
      <c r="H15" s="48"/>
      <c r="I15" s="48"/>
      <c r="J15" s="206">
        <v>2</v>
      </c>
      <c r="K15" s="206"/>
      <c r="L15" s="206">
        <v>7</v>
      </c>
      <c r="M15" s="206">
        <v>12</v>
      </c>
    </row>
    <row r="16" spans="1:13" ht="24.75" customHeight="1">
      <c r="A16" s="56" t="s">
        <v>1213</v>
      </c>
      <c r="B16" s="70">
        <v>3</v>
      </c>
      <c r="C16" s="70">
        <v>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24.75" customHeight="1">
      <c r="A17" s="56" t="s">
        <v>296</v>
      </c>
      <c r="B17" s="206"/>
      <c r="C17" s="206">
        <v>1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13" ht="24.75" customHeight="1">
      <c r="A18" s="56" t="s">
        <v>297</v>
      </c>
      <c r="B18" s="206">
        <v>1</v>
      </c>
      <c r="C18" s="206">
        <v>3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</row>
    <row r="19" spans="1:13" ht="24.75" customHeight="1">
      <c r="A19" s="56" t="s">
        <v>298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ht="24.75" customHeight="1">
      <c r="A20" s="56" t="s">
        <v>299</v>
      </c>
      <c r="B20" s="206"/>
      <c r="C20" s="206">
        <v>1</v>
      </c>
      <c r="D20" s="206"/>
      <c r="E20" s="206">
        <v>1</v>
      </c>
      <c r="F20" s="206"/>
      <c r="G20" s="206"/>
      <c r="H20" s="206"/>
      <c r="I20" s="206"/>
      <c r="J20" s="206"/>
      <c r="K20" s="206"/>
      <c r="L20" s="206"/>
      <c r="M20" s="206"/>
    </row>
    <row r="21" spans="1:13" ht="24.75" customHeight="1">
      <c r="A21" s="56" t="s">
        <v>300</v>
      </c>
      <c r="B21" s="206">
        <v>1</v>
      </c>
      <c r="C21" s="206">
        <v>1</v>
      </c>
      <c r="D21" s="206"/>
      <c r="E21" s="206"/>
      <c r="F21" s="206"/>
      <c r="G21" s="206"/>
      <c r="H21" s="206"/>
      <c r="I21" s="206"/>
      <c r="J21" s="206"/>
      <c r="K21" s="206"/>
      <c r="L21" s="206">
        <v>1</v>
      </c>
      <c r="M21" s="206"/>
    </row>
    <row r="22" spans="1:13" ht="24.75" customHeight="1">
      <c r="A22" s="56" t="s">
        <v>1214</v>
      </c>
      <c r="B22" s="206">
        <v>2</v>
      </c>
      <c r="C22" s="206">
        <v>2</v>
      </c>
      <c r="D22" s="206">
        <v>1</v>
      </c>
      <c r="E22" s="206">
        <v>1</v>
      </c>
      <c r="F22" s="206"/>
      <c r="G22" s="206"/>
      <c r="H22" s="206"/>
      <c r="I22" s="206"/>
      <c r="J22" s="206"/>
      <c r="K22" s="206"/>
      <c r="L22" s="206"/>
      <c r="M22" s="206"/>
    </row>
    <row r="23" spans="1:13" ht="24.75" customHeight="1">
      <c r="A23" s="56" t="s">
        <v>301</v>
      </c>
      <c r="B23" s="206">
        <v>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13" ht="24.75" customHeight="1">
      <c r="A24" s="56" t="s">
        <v>302</v>
      </c>
      <c r="B24" s="206"/>
      <c r="C24" s="206">
        <v>1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3" ht="24.75" customHeight="1">
      <c r="A25" s="56" t="s">
        <v>303</v>
      </c>
      <c r="B25" s="206">
        <v>3</v>
      </c>
      <c r="C25" s="206">
        <v>1</v>
      </c>
      <c r="D25" s="206"/>
      <c r="E25" s="206"/>
      <c r="F25" s="206"/>
      <c r="G25" s="206"/>
      <c r="H25" s="206"/>
      <c r="I25" s="206"/>
      <c r="J25" s="206">
        <v>1</v>
      </c>
      <c r="K25" s="206"/>
      <c r="L25" s="206">
        <v>1</v>
      </c>
      <c r="M25" s="206"/>
    </row>
    <row r="26" spans="1:13" ht="24.75" customHeight="1">
      <c r="A26" s="56" t="s">
        <v>304</v>
      </c>
      <c r="B26" s="206">
        <v>5</v>
      </c>
      <c r="C26" s="206">
        <v>6</v>
      </c>
      <c r="D26" s="206"/>
      <c r="E26" s="206"/>
      <c r="F26" s="206"/>
      <c r="G26" s="206"/>
      <c r="H26" s="206"/>
      <c r="I26" s="206"/>
      <c r="J26" s="206">
        <v>1</v>
      </c>
      <c r="K26" s="206"/>
      <c r="L26" s="206">
        <v>2</v>
      </c>
      <c r="M26" s="206">
        <v>1</v>
      </c>
    </row>
    <row r="27" spans="1:13" ht="35.25" customHeight="1">
      <c r="A27" s="203" t="s">
        <v>1790</v>
      </c>
      <c r="B27" s="542">
        <v>75</v>
      </c>
      <c r="C27" s="542">
        <v>55</v>
      </c>
      <c r="D27" s="298">
        <v>4</v>
      </c>
      <c r="E27" s="298">
        <v>5</v>
      </c>
      <c r="F27" s="298"/>
      <c r="G27" s="298">
        <v>1</v>
      </c>
      <c r="H27" s="298"/>
      <c r="I27" s="298">
        <v>1</v>
      </c>
      <c r="J27" s="298">
        <v>6</v>
      </c>
      <c r="K27" s="298"/>
      <c r="L27" s="298">
        <v>23</v>
      </c>
      <c r="M27" s="298">
        <v>22</v>
      </c>
    </row>
    <row r="28" spans="1:13" ht="35.25" customHeight="1">
      <c r="A28" s="104" t="s">
        <v>1616</v>
      </c>
      <c r="B28" s="542">
        <v>100</v>
      </c>
      <c r="C28" s="542">
        <v>100</v>
      </c>
      <c r="D28" s="93">
        <v>5.3</v>
      </c>
      <c r="E28" s="93">
        <v>9.1</v>
      </c>
      <c r="F28" s="93"/>
      <c r="G28" s="93">
        <v>1.8</v>
      </c>
      <c r="H28" s="93"/>
      <c r="I28" s="93">
        <v>1.8</v>
      </c>
      <c r="J28" s="93">
        <v>8.1</v>
      </c>
      <c r="K28" s="93"/>
      <c r="L28" s="93">
        <v>30.7</v>
      </c>
      <c r="M28" s="91">
        <v>40</v>
      </c>
    </row>
  </sheetData>
  <sheetProtection/>
  <mergeCells count="10">
    <mergeCell ref="A1:M1"/>
    <mergeCell ref="A2:M2"/>
    <mergeCell ref="A3:M3"/>
    <mergeCell ref="B4:C4"/>
    <mergeCell ref="F4:G4"/>
    <mergeCell ref="H4:I4"/>
    <mergeCell ref="A4:A5"/>
    <mergeCell ref="D4:E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3.125" style="0" customWidth="1"/>
    <col min="2" max="3" width="7.375" style="0" customWidth="1"/>
    <col min="4" max="5" width="7.00390625" style="0" customWidth="1"/>
    <col min="6" max="7" width="5.75390625" style="0" customWidth="1"/>
    <col min="8" max="11" width="7.00390625" style="0" customWidth="1"/>
  </cols>
  <sheetData>
    <row r="1" spans="1:11" ht="26.25" customHeight="1">
      <c r="A1" s="970" t="s">
        <v>889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</row>
    <row r="2" spans="1:11" ht="26.25" customHeight="1">
      <c r="A2" s="970" t="s">
        <v>1615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</row>
    <row r="3" spans="1:11" ht="21.75" customHeight="1">
      <c r="A3" s="847" t="s">
        <v>884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</row>
    <row r="4" spans="1:11" ht="17.25" customHeight="1">
      <c r="A4" s="63"/>
      <c r="B4" s="45"/>
      <c r="C4" s="45"/>
      <c r="D4" s="45"/>
      <c r="E4" s="45"/>
      <c r="F4" s="1037" t="s">
        <v>346</v>
      </c>
      <c r="G4" s="1037"/>
      <c r="H4" s="1037"/>
      <c r="I4" s="1037"/>
      <c r="J4" s="1037"/>
      <c r="K4" s="1037"/>
    </row>
    <row r="5" spans="1:11" s="80" customFormat="1" ht="65.25" customHeight="1">
      <c r="A5" s="841" t="s">
        <v>885</v>
      </c>
      <c r="B5" s="818" t="s">
        <v>1853</v>
      </c>
      <c r="C5" s="818"/>
      <c r="D5" s="971" t="s">
        <v>1612</v>
      </c>
      <c r="E5" s="973"/>
      <c r="F5" s="850" t="s">
        <v>1854</v>
      </c>
      <c r="G5" s="850"/>
      <c r="H5" s="850" t="s">
        <v>1613</v>
      </c>
      <c r="I5" s="850"/>
      <c r="J5" s="850" t="s">
        <v>1614</v>
      </c>
      <c r="K5" s="850"/>
    </row>
    <row r="6" spans="1:11" s="80" customFormat="1" ht="24" customHeight="1">
      <c r="A6" s="842"/>
      <c r="B6" s="37">
        <v>2015</v>
      </c>
      <c r="C6" s="37">
        <v>2016</v>
      </c>
      <c r="D6" s="37">
        <v>2015</v>
      </c>
      <c r="E6" s="37">
        <v>2016</v>
      </c>
      <c r="F6" s="37">
        <v>2015</v>
      </c>
      <c r="G6" s="37">
        <v>2016</v>
      </c>
      <c r="H6" s="37">
        <v>2015</v>
      </c>
      <c r="I6" s="37">
        <v>2016</v>
      </c>
      <c r="J6" s="37">
        <v>2015</v>
      </c>
      <c r="K6" s="37">
        <v>2016</v>
      </c>
    </row>
    <row r="7" spans="1:11" ht="24" customHeight="1">
      <c r="A7" s="56" t="s">
        <v>291</v>
      </c>
      <c r="B7" s="206">
        <v>19</v>
      </c>
      <c r="C7" s="206">
        <v>7</v>
      </c>
      <c r="D7" s="206"/>
      <c r="E7" s="206"/>
      <c r="F7" s="206">
        <v>2</v>
      </c>
      <c r="G7" s="206">
        <v>1</v>
      </c>
      <c r="H7" s="48"/>
      <c r="I7" s="48"/>
      <c r="J7" s="206">
        <v>1</v>
      </c>
      <c r="K7" s="48"/>
    </row>
    <row r="8" spans="1:11" ht="24" customHeight="1">
      <c r="A8" s="56" t="s">
        <v>380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24" customHeight="1">
      <c r="A9" s="60" t="s">
        <v>381</v>
      </c>
      <c r="B9" s="206">
        <v>1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ht="24" customHeight="1">
      <c r="A10" s="56" t="s">
        <v>292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 ht="24" customHeight="1">
      <c r="A11" s="56" t="s">
        <v>293</v>
      </c>
      <c r="B11" s="206"/>
      <c r="C11" s="206">
        <v>1</v>
      </c>
      <c r="D11" s="206"/>
      <c r="E11" s="206"/>
      <c r="F11" s="206"/>
      <c r="G11" s="206"/>
      <c r="H11" s="206"/>
      <c r="I11" s="206"/>
      <c r="J11" s="206"/>
      <c r="K11" s="206"/>
    </row>
    <row r="12" spans="1:11" ht="24" customHeight="1">
      <c r="A12" s="56" t="s">
        <v>294</v>
      </c>
      <c r="B12" s="206">
        <v>1</v>
      </c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24" customHeight="1">
      <c r="A13" s="56" t="s">
        <v>382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24" customHeight="1">
      <c r="A14" s="56" t="s">
        <v>295</v>
      </c>
      <c r="B14" s="206">
        <v>1</v>
      </c>
      <c r="C14" s="206">
        <v>1</v>
      </c>
      <c r="D14" s="206"/>
      <c r="E14" s="206"/>
      <c r="F14" s="206"/>
      <c r="G14" s="206"/>
      <c r="H14" s="206"/>
      <c r="I14" s="206"/>
      <c r="J14" s="206"/>
      <c r="K14" s="206"/>
    </row>
    <row r="15" spans="1:11" ht="24" customHeight="1">
      <c r="A15" s="56" t="s">
        <v>1211</v>
      </c>
      <c r="B15" s="206">
        <v>2</v>
      </c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24" customHeight="1">
      <c r="A16" s="56" t="s">
        <v>1212</v>
      </c>
      <c r="B16" s="206">
        <v>3</v>
      </c>
      <c r="C16" s="206"/>
      <c r="D16" s="206">
        <v>1</v>
      </c>
      <c r="E16" s="206"/>
      <c r="F16" s="206"/>
      <c r="G16" s="206"/>
      <c r="H16" s="206"/>
      <c r="I16" s="206"/>
      <c r="J16" s="206"/>
      <c r="K16" s="206"/>
    </row>
    <row r="17" spans="1:11" ht="24" customHeight="1">
      <c r="A17" s="56" t="s">
        <v>1213</v>
      </c>
      <c r="B17" s="206">
        <v>1</v>
      </c>
      <c r="C17" s="206"/>
      <c r="D17" s="206"/>
      <c r="E17" s="206"/>
      <c r="F17" s="206">
        <v>1</v>
      </c>
      <c r="G17" s="206">
        <v>1</v>
      </c>
      <c r="H17" s="206"/>
      <c r="I17" s="206">
        <v>1</v>
      </c>
      <c r="J17" s="206">
        <v>1</v>
      </c>
      <c r="K17" s="206"/>
    </row>
    <row r="18" spans="1:11" ht="24" customHeight="1">
      <c r="A18" s="56" t="s">
        <v>1651</v>
      </c>
      <c r="B18" s="206"/>
      <c r="C18" s="206">
        <v>1</v>
      </c>
      <c r="D18" s="206"/>
      <c r="E18" s="206"/>
      <c r="F18" s="206"/>
      <c r="G18" s="206"/>
      <c r="H18" s="206"/>
      <c r="I18" s="206"/>
      <c r="J18" s="206"/>
      <c r="K18" s="206"/>
    </row>
    <row r="19" spans="1:11" ht="24" customHeight="1">
      <c r="A19" s="56" t="s">
        <v>1652</v>
      </c>
      <c r="B19" s="206">
        <v>1</v>
      </c>
      <c r="C19" s="206">
        <v>3</v>
      </c>
      <c r="D19" s="206"/>
      <c r="E19" s="206"/>
      <c r="F19" s="206"/>
      <c r="G19" s="206"/>
      <c r="H19" s="206"/>
      <c r="I19" s="206"/>
      <c r="J19" s="206"/>
      <c r="K19" s="206"/>
    </row>
    <row r="20" spans="1:11" ht="24" customHeight="1">
      <c r="A20" s="56" t="s">
        <v>298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24" customHeight="1">
      <c r="A21" s="56" t="s">
        <v>299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24" customHeight="1">
      <c r="A22" s="56" t="s">
        <v>300</v>
      </c>
      <c r="B22" s="206"/>
      <c r="C22" s="206">
        <v>1</v>
      </c>
      <c r="D22" s="206"/>
      <c r="E22" s="206"/>
      <c r="F22" s="206"/>
      <c r="G22" s="206"/>
      <c r="H22" s="206"/>
      <c r="I22" s="206"/>
      <c r="J22" s="206"/>
      <c r="K22" s="206"/>
    </row>
    <row r="23" spans="1:11" ht="24" customHeight="1">
      <c r="A23" s="56" t="s">
        <v>1214</v>
      </c>
      <c r="B23" s="206">
        <v>1</v>
      </c>
      <c r="C23" s="206">
        <v>1</v>
      </c>
      <c r="D23" s="206"/>
      <c r="E23" s="206"/>
      <c r="F23" s="206"/>
      <c r="G23" s="206"/>
      <c r="H23" s="206"/>
      <c r="I23" s="206"/>
      <c r="J23" s="206"/>
      <c r="K23" s="206"/>
    </row>
    <row r="24" spans="1:11" ht="24" customHeight="1">
      <c r="A24" s="56" t="s">
        <v>301</v>
      </c>
      <c r="B24" s="206"/>
      <c r="C24" s="206"/>
      <c r="D24" s="206"/>
      <c r="E24" s="206"/>
      <c r="F24" s="206"/>
      <c r="G24" s="206"/>
      <c r="H24" s="206"/>
      <c r="I24" s="206"/>
      <c r="J24" s="206">
        <v>1</v>
      </c>
      <c r="K24" s="206"/>
    </row>
    <row r="25" spans="1:11" ht="24" customHeight="1">
      <c r="A25" s="56" t="s">
        <v>1653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24" customHeight="1">
      <c r="A26" s="56" t="s">
        <v>1654</v>
      </c>
      <c r="B26" s="206"/>
      <c r="C26" s="206"/>
      <c r="D26" s="206"/>
      <c r="E26" s="206"/>
      <c r="F26" s="206">
        <v>1</v>
      </c>
      <c r="G26" s="206"/>
      <c r="H26" s="206"/>
      <c r="I26" s="206"/>
      <c r="J26" s="206"/>
      <c r="K26" s="206">
        <v>1</v>
      </c>
    </row>
    <row r="27" spans="1:11" ht="24" customHeight="1">
      <c r="A27" s="56" t="s">
        <v>304</v>
      </c>
      <c r="B27" s="206">
        <v>2</v>
      </c>
      <c r="C27" s="206">
        <v>5</v>
      </c>
      <c r="D27" s="206"/>
      <c r="E27" s="206"/>
      <c r="F27" s="206"/>
      <c r="G27" s="206"/>
      <c r="H27" s="206"/>
      <c r="I27" s="206"/>
      <c r="J27" s="206"/>
      <c r="K27" s="206"/>
    </row>
    <row r="28" spans="1:11" ht="34.5" customHeight="1">
      <c r="A28" s="203" t="s">
        <v>1790</v>
      </c>
      <c r="B28" s="298">
        <v>32</v>
      </c>
      <c r="C28" s="298">
        <v>20</v>
      </c>
      <c r="D28" s="298">
        <v>1</v>
      </c>
      <c r="E28" s="298"/>
      <c r="F28" s="298">
        <v>4</v>
      </c>
      <c r="G28" s="298">
        <v>2</v>
      </c>
      <c r="H28" s="298">
        <v>1</v>
      </c>
      <c r="I28" s="298">
        <v>3</v>
      </c>
      <c r="J28" s="298">
        <v>3</v>
      </c>
      <c r="K28" s="298">
        <v>1</v>
      </c>
    </row>
    <row r="29" spans="1:11" ht="34.5" customHeight="1">
      <c r="A29" s="104" t="s">
        <v>1616</v>
      </c>
      <c r="B29" s="93">
        <v>42.7</v>
      </c>
      <c r="C29" s="93">
        <v>36.4</v>
      </c>
      <c r="D29" s="93">
        <v>1.3</v>
      </c>
      <c r="E29" s="93"/>
      <c r="F29" s="93">
        <v>5.3</v>
      </c>
      <c r="G29" s="93">
        <v>3.6</v>
      </c>
      <c r="H29" s="93">
        <v>1.3</v>
      </c>
      <c r="I29" s="93">
        <v>5.5</v>
      </c>
      <c r="J29" s="93">
        <v>4</v>
      </c>
      <c r="K29" s="93">
        <v>1.8</v>
      </c>
    </row>
  </sheetData>
  <sheetProtection/>
  <mergeCells count="10">
    <mergeCell ref="F4:K4"/>
    <mergeCell ref="J5:K5"/>
    <mergeCell ref="A1:K1"/>
    <mergeCell ref="A2:K2"/>
    <mergeCell ref="A3:K3"/>
    <mergeCell ref="A5:A6"/>
    <mergeCell ref="B5:C5"/>
    <mergeCell ref="F5:G5"/>
    <mergeCell ref="H5:I5"/>
    <mergeCell ref="D5:E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8"/>
  <sheetViews>
    <sheetView zoomScalePageLayoutView="0" workbookViewId="0" topLeftCell="A1">
      <selection activeCell="I7" sqref="I7"/>
    </sheetView>
  </sheetViews>
  <sheetFormatPr defaultColWidth="8.875" defaultRowHeight="12.75"/>
  <cols>
    <col min="1" max="1" width="25.00390625" style="146" customWidth="1"/>
    <col min="2" max="7" width="10.625" style="146" customWidth="1"/>
    <col min="8" max="16384" width="8.875" style="146" customWidth="1"/>
  </cols>
  <sheetData>
    <row r="1" spans="1:7" ht="15" customHeight="1">
      <c r="A1" s="1038" t="s">
        <v>904</v>
      </c>
      <c r="B1" s="1038"/>
      <c r="C1" s="1038"/>
      <c r="D1" s="1038"/>
      <c r="E1" s="1038"/>
      <c r="F1" s="1038"/>
      <c r="G1" s="1038"/>
    </row>
    <row r="2" spans="1:7" ht="15.75" customHeight="1">
      <c r="A2" s="964" t="s">
        <v>905</v>
      </c>
      <c r="B2" s="964"/>
      <c r="C2" s="964"/>
      <c r="D2" s="964"/>
      <c r="E2" s="964"/>
      <c r="F2" s="964"/>
      <c r="G2" s="964"/>
    </row>
    <row r="3" spans="1:7" ht="33" customHeight="1">
      <c r="A3" s="1039" t="s">
        <v>1515</v>
      </c>
      <c r="B3" s="1039"/>
      <c r="C3" s="1039"/>
      <c r="D3" s="1039"/>
      <c r="E3" s="1039"/>
      <c r="F3" s="1039"/>
      <c r="G3" s="1039"/>
    </row>
    <row r="4" spans="1:7" s="207" customFormat="1" ht="15.75" customHeight="1">
      <c r="A4" s="841" t="s">
        <v>885</v>
      </c>
      <c r="B4" s="848">
        <v>2015</v>
      </c>
      <c r="C4" s="848"/>
      <c r="D4" s="848"/>
      <c r="E4" s="848">
        <v>2016</v>
      </c>
      <c r="F4" s="848"/>
      <c r="G4" s="848"/>
    </row>
    <row r="5" spans="1:7" s="207" customFormat="1" ht="35.25" customHeight="1">
      <c r="A5" s="842"/>
      <c r="B5" s="32" t="s">
        <v>277</v>
      </c>
      <c r="C5" s="32" t="s">
        <v>906</v>
      </c>
      <c r="D5" s="32" t="s">
        <v>907</v>
      </c>
      <c r="E5" s="32" t="s">
        <v>277</v>
      </c>
      <c r="F5" s="32" t="s">
        <v>906</v>
      </c>
      <c r="G5" s="32" t="s">
        <v>907</v>
      </c>
    </row>
    <row r="6" spans="1:7" s="159" customFormat="1" ht="30" customHeight="1">
      <c r="A6" s="56" t="s">
        <v>291</v>
      </c>
      <c r="B6" s="48">
        <v>6.9</v>
      </c>
      <c r="C6" s="48">
        <v>6.9</v>
      </c>
      <c r="D6" s="48"/>
      <c r="E6" s="48">
        <v>5.091</v>
      </c>
      <c r="F6" s="48">
        <v>5.091</v>
      </c>
      <c r="G6" s="48"/>
    </row>
    <row r="7" spans="1:7" s="159" customFormat="1" ht="30" customHeight="1">
      <c r="A7" s="56" t="s">
        <v>380</v>
      </c>
      <c r="B7" s="48"/>
      <c r="C7" s="48"/>
      <c r="D7" s="48"/>
      <c r="E7" s="48">
        <v>19.2308</v>
      </c>
      <c r="F7" s="48">
        <v>19.2308</v>
      </c>
      <c r="G7" s="48"/>
    </row>
    <row r="8" spans="1:7" s="159" customFormat="1" ht="30" customHeight="1">
      <c r="A8" s="60" t="s">
        <v>381</v>
      </c>
      <c r="B8" s="48"/>
      <c r="C8" s="48"/>
      <c r="D8" s="48"/>
      <c r="E8" s="48"/>
      <c r="F8" s="48"/>
      <c r="G8" s="48"/>
    </row>
    <row r="9" spans="1:7" s="159" customFormat="1" ht="30" customHeight="1">
      <c r="A9" s="56" t="s">
        <v>292</v>
      </c>
      <c r="B9" s="48"/>
      <c r="C9" s="48"/>
      <c r="D9" s="48"/>
      <c r="E9" s="48">
        <v>6.993</v>
      </c>
      <c r="F9" s="48">
        <v>6.993</v>
      </c>
      <c r="G9" s="48"/>
    </row>
    <row r="10" spans="1:7" s="159" customFormat="1" ht="30" customHeight="1">
      <c r="A10" s="56" t="s">
        <v>1675</v>
      </c>
      <c r="B10" s="48">
        <v>3</v>
      </c>
      <c r="C10" s="48">
        <v>4.2</v>
      </c>
      <c r="D10" s="48"/>
      <c r="E10" s="48"/>
      <c r="F10" s="48"/>
      <c r="G10" s="48"/>
    </row>
    <row r="11" spans="1:7" s="159" customFormat="1" ht="30" customHeight="1">
      <c r="A11" s="56" t="s">
        <v>294</v>
      </c>
      <c r="B11" s="48">
        <v>5.2</v>
      </c>
      <c r="C11" s="48">
        <v>5.2</v>
      </c>
      <c r="D11" s="48"/>
      <c r="E11" s="48"/>
      <c r="F11" s="48"/>
      <c r="G11" s="48"/>
    </row>
    <row r="12" spans="1:7" s="159" customFormat="1" ht="30" customHeight="1">
      <c r="A12" s="56" t="s">
        <v>1210</v>
      </c>
      <c r="B12" s="48"/>
      <c r="C12" s="48"/>
      <c r="D12" s="48"/>
      <c r="E12" s="48"/>
      <c r="F12" s="48"/>
      <c r="G12" s="48"/>
    </row>
    <row r="13" spans="1:7" s="159" customFormat="1" ht="30" customHeight="1">
      <c r="A13" s="56" t="s">
        <v>382</v>
      </c>
      <c r="B13" s="48">
        <v>4.3</v>
      </c>
      <c r="C13" s="48"/>
      <c r="D13" s="48">
        <v>5.1</v>
      </c>
      <c r="E13" s="48"/>
      <c r="F13" s="48"/>
      <c r="G13" s="48"/>
    </row>
    <row r="14" spans="1:7" s="159" customFormat="1" ht="30" customHeight="1">
      <c r="A14" s="56" t="s">
        <v>295</v>
      </c>
      <c r="B14" s="48">
        <v>2.6</v>
      </c>
      <c r="C14" s="48">
        <v>2.7</v>
      </c>
      <c r="D14" s="48"/>
      <c r="E14" s="48">
        <v>5.3339</v>
      </c>
      <c r="F14" s="48">
        <v>5.5185</v>
      </c>
      <c r="G14" s="48"/>
    </row>
    <row r="15" spans="1:7" s="159" customFormat="1" ht="30" customHeight="1">
      <c r="A15" s="56" t="s">
        <v>1211</v>
      </c>
      <c r="B15" s="48">
        <v>5.5</v>
      </c>
      <c r="C15" s="48">
        <v>7.4</v>
      </c>
      <c r="D15" s="48">
        <v>4.4</v>
      </c>
      <c r="E15" s="48">
        <v>2.7701</v>
      </c>
      <c r="F15" s="48">
        <v>7.7519</v>
      </c>
      <c r="G15" s="48"/>
    </row>
    <row r="16" spans="1:7" s="159" customFormat="1" ht="30" customHeight="1">
      <c r="A16" s="56" t="s">
        <v>1212</v>
      </c>
      <c r="B16" s="48">
        <v>15.1</v>
      </c>
      <c r="C16" s="48">
        <v>45.4</v>
      </c>
      <c r="D16" s="48">
        <v>5</v>
      </c>
      <c r="E16" s="48">
        <v>3.4014</v>
      </c>
      <c r="F16" s="48">
        <v>8.0645</v>
      </c>
      <c r="G16" s="48">
        <v>1.5773</v>
      </c>
    </row>
    <row r="17" spans="1:7" s="159" customFormat="1" ht="30" customHeight="1">
      <c r="A17" s="56" t="s">
        <v>1213</v>
      </c>
      <c r="B17" s="48">
        <v>4.7</v>
      </c>
      <c r="C17" s="48">
        <v>3.2</v>
      </c>
      <c r="D17" s="48">
        <v>9.2</v>
      </c>
      <c r="E17" s="48">
        <v>5.1422</v>
      </c>
      <c r="F17" s="48">
        <v>7.3847</v>
      </c>
      <c r="G17" s="48"/>
    </row>
    <row r="18" spans="1:7" s="159" customFormat="1" ht="30" customHeight="1">
      <c r="A18" s="56" t="s">
        <v>1651</v>
      </c>
      <c r="B18" s="48"/>
      <c r="C18" s="48"/>
      <c r="D18" s="48"/>
      <c r="E18" s="48"/>
      <c r="F18" s="48"/>
      <c r="G18" s="48"/>
    </row>
    <row r="19" spans="1:7" s="159" customFormat="1" ht="30" customHeight="1">
      <c r="A19" s="56" t="s">
        <v>1652</v>
      </c>
      <c r="B19" s="48">
        <v>5</v>
      </c>
      <c r="C19" s="48"/>
      <c r="D19" s="48">
        <v>6.5</v>
      </c>
      <c r="E19" s="48">
        <v>16.8539</v>
      </c>
      <c r="F19" s="48">
        <v>24.3902</v>
      </c>
      <c r="G19" s="48">
        <v>14.5985</v>
      </c>
    </row>
    <row r="20" spans="1:7" s="159" customFormat="1" ht="30" customHeight="1">
      <c r="A20" s="56" t="s">
        <v>298</v>
      </c>
      <c r="B20" s="48"/>
      <c r="C20" s="48"/>
      <c r="D20" s="48"/>
      <c r="E20" s="48"/>
      <c r="F20" s="48"/>
      <c r="G20" s="48"/>
    </row>
    <row r="21" spans="1:7" s="159" customFormat="1" ht="30" customHeight="1">
      <c r="A21" s="56" t="s">
        <v>299</v>
      </c>
      <c r="B21" s="48"/>
      <c r="C21" s="48"/>
      <c r="D21" s="48"/>
      <c r="E21" s="48">
        <v>3.7736</v>
      </c>
      <c r="F21" s="48"/>
      <c r="G21" s="48">
        <v>7.4627</v>
      </c>
    </row>
    <row r="22" spans="1:7" s="159" customFormat="1" ht="30" customHeight="1">
      <c r="A22" s="56" t="s">
        <v>300</v>
      </c>
      <c r="B22" s="48"/>
      <c r="C22" s="48"/>
      <c r="D22" s="48"/>
      <c r="E22" s="48">
        <v>5.65</v>
      </c>
      <c r="F22" s="48"/>
      <c r="G22" s="48">
        <v>7.5188</v>
      </c>
    </row>
    <row r="23" spans="1:7" s="159" customFormat="1" ht="30" customHeight="1">
      <c r="A23" s="56" t="s">
        <v>1214</v>
      </c>
      <c r="B23" s="48">
        <v>9.2</v>
      </c>
      <c r="C23" s="48">
        <v>20</v>
      </c>
      <c r="D23" s="48">
        <v>6.5</v>
      </c>
      <c r="E23" s="48">
        <v>4.7847</v>
      </c>
      <c r="F23" s="48">
        <v>18.1818</v>
      </c>
      <c r="G23" s="48"/>
    </row>
    <row r="24" spans="1:7" s="159" customFormat="1" ht="30" customHeight="1">
      <c r="A24" s="56" t="s">
        <v>301</v>
      </c>
      <c r="B24" s="48">
        <v>3.9</v>
      </c>
      <c r="C24" s="48">
        <v>12.8</v>
      </c>
      <c r="D24" s="48"/>
      <c r="E24" s="48"/>
      <c r="F24" s="48"/>
      <c r="G24" s="48"/>
    </row>
    <row r="25" spans="1:7" s="159" customFormat="1" ht="30" customHeight="1">
      <c r="A25" s="56" t="s">
        <v>1676</v>
      </c>
      <c r="B25" s="48"/>
      <c r="C25" s="48"/>
      <c r="D25" s="48"/>
      <c r="E25" s="48">
        <v>3.876</v>
      </c>
      <c r="F25" s="48"/>
      <c r="G25" s="48">
        <v>5.5556</v>
      </c>
    </row>
    <row r="26" spans="1:7" s="159" customFormat="1" ht="30" customHeight="1">
      <c r="A26" s="56" t="s">
        <v>1654</v>
      </c>
      <c r="B26" s="48">
        <v>9.4</v>
      </c>
      <c r="C26" s="48">
        <v>14.5</v>
      </c>
      <c r="D26" s="48">
        <v>8.2</v>
      </c>
      <c r="E26" s="48">
        <v>4.1494</v>
      </c>
      <c r="F26" s="48">
        <v>23.2558</v>
      </c>
      <c r="G26" s="48"/>
    </row>
    <row r="27" spans="1:7" s="159" customFormat="1" ht="30" customHeight="1">
      <c r="A27" s="56" t="s">
        <v>304</v>
      </c>
      <c r="B27" s="48">
        <v>8.2</v>
      </c>
      <c r="C27" s="48">
        <v>6.8</v>
      </c>
      <c r="D27" s="48">
        <v>12.6</v>
      </c>
      <c r="E27" s="48">
        <v>10.5263</v>
      </c>
      <c r="F27" s="48">
        <v>9.9256</v>
      </c>
      <c r="G27" s="48">
        <v>11.976</v>
      </c>
    </row>
    <row r="28" spans="1:7" s="159" customFormat="1" ht="30" customHeight="1">
      <c r="A28" s="203" t="s">
        <v>311</v>
      </c>
      <c r="B28" s="208">
        <v>6.07</v>
      </c>
      <c r="C28" s="208">
        <v>6.68</v>
      </c>
      <c r="D28" s="208">
        <v>4.27</v>
      </c>
      <c r="E28" s="208">
        <v>4.5025</v>
      </c>
      <c r="F28" s="208">
        <v>5.0503</v>
      </c>
      <c r="G28" s="208">
        <v>2.7634</v>
      </c>
    </row>
  </sheetData>
  <sheetProtection/>
  <mergeCells count="6">
    <mergeCell ref="E4:G4"/>
    <mergeCell ref="A1:G1"/>
    <mergeCell ref="A2:G2"/>
    <mergeCell ref="A3:G3"/>
    <mergeCell ref="A4:A5"/>
    <mergeCell ref="B4:D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41"/>
  <sheetViews>
    <sheetView zoomScalePageLayoutView="0" workbookViewId="0" topLeftCell="A1">
      <selection activeCell="M24" sqref="M24"/>
    </sheetView>
  </sheetViews>
  <sheetFormatPr defaultColWidth="8.875" defaultRowHeight="12.75"/>
  <cols>
    <col min="1" max="1" width="23.375" style="31" customWidth="1"/>
    <col min="2" max="11" width="6.25390625" style="31" customWidth="1"/>
    <col min="12" max="16384" width="8.875" style="31" customWidth="1"/>
  </cols>
  <sheetData>
    <row r="1" spans="1:11" ht="15.75">
      <c r="A1" s="847" t="s">
        <v>883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</row>
    <row r="2" spans="1:11" ht="15.75">
      <c r="A2" s="847" t="s">
        <v>1516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</row>
    <row r="3" spans="1:11" ht="19.5" customHeight="1">
      <c r="A3" s="1003" t="s">
        <v>884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</row>
    <row r="4" spans="1:11" s="94" customFormat="1" ht="32.25" customHeight="1">
      <c r="A4" s="841" t="s">
        <v>885</v>
      </c>
      <c r="B4" s="850" t="s">
        <v>886</v>
      </c>
      <c r="C4" s="850"/>
      <c r="D4" s="850" t="s">
        <v>228</v>
      </c>
      <c r="E4" s="850"/>
      <c r="F4" s="818" t="s">
        <v>1454</v>
      </c>
      <c r="G4" s="818"/>
      <c r="H4" s="850" t="s">
        <v>887</v>
      </c>
      <c r="I4" s="850"/>
      <c r="J4" s="850" t="s">
        <v>888</v>
      </c>
      <c r="K4" s="850"/>
    </row>
    <row r="5" spans="1:11" s="94" customFormat="1" ht="18.75" customHeight="1">
      <c r="A5" s="842"/>
      <c r="B5" s="34">
        <v>2015</v>
      </c>
      <c r="C5" s="34">
        <v>2016</v>
      </c>
      <c r="D5" s="34">
        <v>2015</v>
      </c>
      <c r="E5" s="34">
        <v>2016</v>
      </c>
      <c r="F5" s="34">
        <v>2015</v>
      </c>
      <c r="G5" s="34">
        <v>2016</v>
      </c>
      <c r="H5" s="34">
        <v>2015</v>
      </c>
      <c r="I5" s="34">
        <v>2016</v>
      </c>
      <c r="J5" s="34">
        <v>2015</v>
      </c>
      <c r="K5" s="34">
        <v>2016</v>
      </c>
    </row>
    <row r="6" spans="1:11" ht="17.25" customHeight="1">
      <c r="A6" s="56" t="s">
        <v>291</v>
      </c>
      <c r="B6" s="48">
        <v>29</v>
      </c>
      <c r="C6" s="48">
        <v>36.8</v>
      </c>
      <c r="D6" s="48">
        <v>55.3</v>
      </c>
      <c r="E6" s="48">
        <v>31.6</v>
      </c>
      <c r="F6" s="48">
        <v>2.6</v>
      </c>
      <c r="G6" s="48">
        <v>21.1</v>
      </c>
      <c r="H6" s="48">
        <v>10.5</v>
      </c>
      <c r="I6" s="48">
        <v>10.5</v>
      </c>
      <c r="J6" s="48">
        <v>2.6</v>
      </c>
      <c r="K6" s="48"/>
    </row>
    <row r="7" spans="1:11" ht="17.25" customHeight="1">
      <c r="A7" s="56" t="s">
        <v>380</v>
      </c>
      <c r="B7" s="48"/>
      <c r="C7" s="48"/>
      <c r="D7" s="743"/>
      <c r="E7" s="48">
        <v>100</v>
      </c>
      <c r="F7" s="48"/>
      <c r="G7" s="48"/>
      <c r="H7" s="48"/>
      <c r="I7" s="48"/>
      <c r="J7" s="48"/>
      <c r="K7" s="48"/>
    </row>
    <row r="8" spans="1:11" ht="17.25" customHeight="1">
      <c r="A8" s="60" t="s">
        <v>381</v>
      </c>
      <c r="B8" s="48"/>
      <c r="C8" s="48"/>
      <c r="D8" s="48">
        <v>100</v>
      </c>
      <c r="E8" s="48"/>
      <c r="F8" s="48"/>
      <c r="G8" s="48"/>
      <c r="H8" s="48"/>
      <c r="I8" s="48"/>
      <c r="J8" s="48"/>
      <c r="K8" s="48"/>
    </row>
    <row r="9" spans="1:11" ht="17.25" customHeight="1">
      <c r="A9" s="56" t="s">
        <v>292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7.25" customHeight="1">
      <c r="A10" s="56" t="s">
        <v>293</v>
      </c>
      <c r="B10" s="48">
        <v>100</v>
      </c>
      <c r="C10" s="48"/>
      <c r="D10" s="48"/>
      <c r="E10" s="48">
        <v>100</v>
      </c>
      <c r="F10" s="48"/>
      <c r="G10" s="48"/>
      <c r="H10" s="48"/>
      <c r="I10" s="48"/>
      <c r="J10" s="48"/>
      <c r="K10" s="48"/>
    </row>
    <row r="11" spans="1:11" ht="17.25" customHeight="1">
      <c r="A11" s="56" t="s">
        <v>294</v>
      </c>
      <c r="B11" s="48"/>
      <c r="C11" s="48"/>
      <c r="D11" s="48">
        <v>100</v>
      </c>
      <c r="E11" s="48"/>
      <c r="F11" s="48"/>
      <c r="G11" s="48"/>
      <c r="H11" s="48"/>
      <c r="I11" s="48"/>
      <c r="J11" s="48"/>
      <c r="K11" s="48"/>
    </row>
    <row r="12" spans="1:11" ht="17.25" customHeight="1">
      <c r="A12" s="56" t="s">
        <v>1210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7.25" customHeight="1">
      <c r="A13" s="56" t="s">
        <v>382</v>
      </c>
      <c r="B13" s="48"/>
      <c r="C13" s="48">
        <v>100</v>
      </c>
      <c r="D13" s="48"/>
      <c r="E13" s="48"/>
      <c r="F13" s="48"/>
      <c r="G13" s="48"/>
      <c r="H13" s="48"/>
      <c r="I13" s="48"/>
      <c r="J13" s="48"/>
      <c r="K13" s="48"/>
    </row>
    <row r="14" spans="1:11" ht="17.25" customHeight="1">
      <c r="A14" s="56" t="s">
        <v>295</v>
      </c>
      <c r="B14" s="531"/>
      <c r="C14" s="48">
        <v>50</v>
      </c>
      <c r="D14" s="48"/>
      <c r="E14" s="48">
        <v>50</v>
      </c>
      <c r="F14" s="48"/>
      <c r="G14" s="48"/>
      <c r="H14" s="48">
        <v>100</v>
      </c>
      <c r="I14" s="48"/>
      <c r="J14" s="48"/>
      <c r="K14" s="48"/>
    </row>
    <row r="15" spans="1:11" ht="17.25" customHeight="1">
      <c r="A15" s="56" t="s">
        <v>1211</v>
      </c>
      <c r="B15" s="48"/>
      <c r="C15" s="48"/>
      <c r="D15" s="48">
        <v>100</v>
      </c>
      <c r="E15" s="48">
        <v>100</v>
      </c>
      <c r="F15" s="48"/>
      <c r="G15" s="48"/>
      <c r="H15" s="48"/>
      <c r="I15" s="48"/>
      <c r="J15" s="48"/>
      <c r="K15" s="48"/>
    </row>
    <row r="16" spans="1:11" ht="17.25" customHeight="1">
      <c r="A16" s="56" t="s">
        <v>1212</v>
      </c>
      <c r="B16" s="48">
        <v>50</v>
      </c>
      <c r="C16" s="48">
        <v>91.7</v>
      </c>
      <c r="D16" s="48">
        <v>21.5</v>
      </c>
      <c r="E16" s="48"/>
      <c r="F16" s="48">
        <v>7</v>
      </c>
      <c r="G16" s="48"/>
      <c r="H16" s="48">
        <v>21.5</v>
      </c>
      <c r="I16" s="48"/>
      <c r="J16" s="48"/>
      <c r="K16" s="48">
        <v>8.3</v>
      </c>
    </row>
    <row r="17" spans="1:11" ht="17.25" customHeight="1">
      <c r="A17" s="56" t="s">
        <v>1213</v>
      </c>
      <c r="B17" s="48"/>
      <c r="C17" s="48">
        <v>50</v>
      </c>
      <c r="D17" s="48">
        <v>33.3</v>
      </c>
      <c r="E17" s="48"/>
      <c r="F17" s="48"/>
      <c r="G17" s="48"/>
      <c r="H17" s="48">
        <v>33.3</v>
      </c>
      <c r="I17" s="48"/>
      <c r="J17" s="48">
        <v>33.3</v>
      </c>
      <c r="K17" s="48">
        <v>50</v>
      </c>
    </row>
    <row r="18" spans="1:11" ht="17.25" customHeight="1">
      <c r="A18" s="56" t="s">
        <v>1651</v>
      </c>
      <c r="B18" s="48"/>
      <c r="C18" s="48"/>
      <c r="D18" s="48"/>
      <c r="E18" s="48">
        <v>100</v>
      </c>
      <c r="F18" s="48"/>
      <c r="G18" s="48"/>
      <c r="H18" s="48"/>
      <c r="I18" s="48"/>
      <c r="J18" s="48"/>
      <c r="K18" s="48"/>
    </row>
    <row r="19" spans="1:11" ht="17.25" customHeight="1">
      <c r="A19" s="56" t="s">
        <v>1652</v>
      </c>
      <c r="B19" s="48"/>
      <c r="C19" s="48"/>
      <c r="D19" s="48">
        <v>100</v>
      </c>
      <c r="E19" s="48">
        <v>66.7</v>
      </c>
      <c r="F19" s="48"/>
      <c r="G19" s="48"/>
      <c r="H19" s="48"/>
      <c r="I19" s="48">
        <v>33.3</v>
      </c>
      <c r="J19" s="48"/>
      <c r="K19" s="48"/>
    </row>
    <row r="20" spans="1:11" ht="17.25" customHeight="1">
      <c r="A20" s="56" t="s">
        <v>298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7.25" customHeight="1">
      <c r="A21" s="56" t="s">
        <v>299</v>
      </c>
      <c r="B21" s="48"/>
      <c r="C21" s="48"/>
      <c r="D21" s="48"/>
      <c r="E21" s="48"/>
      <c r="F21" s="48"/>
      <c r="G21" s="48"/>
      <c r="H21" s="48"/>
      <c r="I21" s="48">
        <v>100</v>
      </c>
      <c r="J21" s="48"/>
      <c r="K21" s="48"/>
    </row>
    <row r="22" spans="1:11" ht="17.25" customHeight="1">
      <c r="A22" s="56" t="s">
        <v>300</v>
      </c>
      <c r="B22" s="48">
        <v>100</v>
      </c>
      <c r="C22" s="48"/>
      <c r="D22" s="48"/>
      <c r="E22" s="48">
        <v>100</v>
      </c>
      <c r="F22" s="48"/>
      <c r="G22" s="48"/>
      <c r="H22" s="48"/>
      <c r="I22" s="48"/>
      <c r="J22" s="48"/>
      <c r="K22" s="48"/>
    </row>
    <row r="23" spans="1:11" ht="17.25" customHeight="1">
      <c r="A23" s="56" t="s">
        <v>1214</v>
      </c>
      <c r="B23" s="48">
        <v>50</v>
      </c>
      <c r="C23" s="48"/>
      <c r="D23" s="48"/>
      <c r="E23" s="48">
        <v>50</v>
      </c>
      <c r="F23" s="48"/>
      <c r="G23" s="48"/>
      <c r="H23" s="48">
        <v>50</v>
      </c>
      <c r="I23" s="48">
        <v>50</v>
      </c>
      <c r="J23" s="48"/>
      <c r="K23" s="48"/>
    </row>
    <row r="24" spans="1:11" ht="17.25" customHeight="1">
      <c r="A24" s="56" t="s">
        <v>301</v>
      </c>
      <c r="B24" s="48"/>
      <c r="C24" s="48"/>
      <c r="D24" s="48"/>
      <c r="E24" s="48"/>
      <c r="F24" s="48"/>
      <c r="G24" s="48"/>
      <c r="H24" s="48">
        <v>100</v>
      </c>
      <c r="I24" s="48"/>
      <c r="J24" s="48"/>
      <c r="K24" s="48"/>
    </row>
    <row r="25" spans="1:11" ht="17.25" customHeight="1">
      <c r="A25" s="56" t="s">
        <v>1653</v>
      </c>
      <c r="B25" s="48"/>
      <c r="C25" s="48">
        <v>100</v>
      </c>
      <c r="D25" s="48"/>
      <c r="E25" s="48"/>
      <c r="F25" s="48"/>
      <c r="G25" s="48"/>
      <c r="H25" s="48"/>
      <c r="I25" s="48"/>
      <c r="J25" s="48"/>
      <c r="K25" s="48"/>
    </row>
    <row r="26" spans="1:11" ht="17.25" customHeight="1">
      <c r="A26" s="56" t="s">
        <v>1654</v>
      </c>
      <c r="B26" s="48">
        <v>33.3</v>
      </c>
      <c r="C26" s="48"/>
      <c r="D26" s="48"/>
      <c r="E26" s="48"/>
      <c r="F26" s="48"/>
      <c r="G26" s="48"/>
      <c r="H26" s="48">
        <v>66.6</v>
      </c>
      <c r="I26" s="48"/>
      <c r="J26" s="48"/>
      <c r="K26" s="48"/>
    </row>
    <row r="27" spans="1:11" ht="17.25" customHeight="1">
      <c r="A27" s="56" t="s">
        <v>304</v>
      </c>
      <c r="B27" s="48">
        <v>20</v>
      </c>
      <c r="C27" s="48">
        <v>33.3</v>
      </c>
      <c r="D27" s="48">
        <v>60</v>
      </c>
      <c r="E27" s="48">
        <v>50</v>
      </c>
      <c r="F27" s="48"/>
      <c r="G27" s="48"/>
      <c r="H27" s="48">
        <v>20</v>
      </c>
      <c r="I27" s="48">
        <v>16.7</v>
      </c>
      <c r="J27" s="48"/>
      <c r="K27" s="48"/>
    </row>
    <row r="28" spans="1:11" ht="34.5" customHeight="1">
      <c r="A28" s="536" t="s">
        <v>1855</v>
      </c>
      <c r="B28" s="206">
        <v>23</v>
      </c>
      <c r="C28" s="206">
        <v>25</v>
      </c>
      <c r="D28" s="206">
        <v>34</v>
      </c>
      <c r="E28" s="206">
        <v>17</v>
      </c>
      <c r="F28" s="206">
        <v>2</v>
      </c>
      <c r="G28" s="206">
        <v>4</v>
      </c>
      <c r="H28" s="206">
        <v>14</v>
      </c>
      <c r="I28" s="206">
        <v>7</v>
      </c>
      <c r="J28" s="206">
        <v>2</v>
      </c>
      <c r="K28" s="206">
        <v>2</v>
      </c>
    </row>
    <row r="29" spans="1:11" ht="34.5" customHeight="1">
      <c r="A29" s="537" t="s">
        <v>1600</v>
      </c>
      <c r="B29" s="92">
        <v>30.7</v>
      </c>
      <c r="C29" s="92">
        <v>45.5</v>
      </c>
      <c r="D29" s="92">
        <v>45.3</v>
      </c>
      <c r="E29" s="92">
        <v>30.9</v>
      </c>
      <c r="F29" s="92">
        <v>2.7</v>
      </c>
      <c r="G29" s="92">
        <v>7.3</v>
      </c>
      <c r="H29" s="92">
        <v>18.7</v>
      </c>
      <c r="I29" s="92">
        <v>12.7</v>
      </c>
      <c r="J29" s="92">
        <v>2.7</v>
      </c>
      <c r="K29" s="92">
        <v>3.6</v>
      </c>
    </row>
    <row r="30" spans="1:11" ht="23.25" customHeight="1">
      <c r="A30" s="1041" t="s">
        <v>1445</v>
      </c>
      <c r="B30" s="1041"/>
      <c r="C30" s="1041"/>
      <c r="D30" s="1041"/>
      <c r="E30" s="1041"/>
      <c r="F30" s="1041"/>
      <c r="G30" s="1041"/>
      <c r="H30" s="1041"/>
      <c r="I30" s="1041"/>
      <c r="J30" s="1041"/>
      <c r="K30" s="1041"/>
    </row>
    <row r="31" spans="1:11" ht="14.25" customHeight="1">
      <c r="A31" s="970" t="s">
        <v>1912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</row>
    <row r="32" spans="1:11" ht="15.75">
      <c r="A32" s="861" t="s">
        <v>884</v>
      </c>
      <c r="B32" s="861"/>
      <c r="C32" s="861"/>
      <c r="D32" s="861"/>
      <c r="E32" s="861"/>
      <c r="F32" s="861"/>
      <c r="G32" s="861"/>
      <c r="H32" s="861"/>
      <c r="I32" s="861"/>
      <c r="J32" s="861"/>
      <c r="K32" s="861"/>
    </row>
    <row r="33" spans="1:11" ht="25.5" customHeight="1">
      <c r="A33" s="838" t="s">
        <v>1446</v>
      </c>
      <c r="B33" s="839"/>
      <c r="C33" s="840"/>
      <c r="D33" s="476">
        <v>2009</v>
      </c>
      <c r="E33" s="476">
        <v>2010</v>
      </c>
      <c r="F33" s="476">
        <v>2011</v>
      </c>
      <c r="G33" s="476">
        <v>2012</v>
      </c>
      <c r="H33" s="476">
        <v>2013</v>
      </c>
      <c r="I33" s="476">
        <v>2014</v>
      </c>
      <c r="J33" s="476">
        <v>2015</v>
      </c>
      <c r="K33" s="476">
        <v>2016</v>
      </c>
    </row>
    <row r="34" spans="1:11" ht="17.25" customHeight="1">
      <c r="A34" s="1023" t="s">
        <v>1447</v>
      </c>
      <c r="B34" s="1023"/>
      <c r="C34" s="1023"/>
      <c r="D34" s="51">
        <v>36.3</v>
      </c>
      <c r="E34" s="51">
        <v>40.8</v>
      </c>
      <c r="F34" s="51">
        <v>50</v>
      </c>
      <c r="G34" s="51">
        <v>64.2</v>
      </c>
      <c r="H34" s="51">
        <v>58.1</v>
      </c>
      <c r="I34" s="51">
        <v>45.9</v>
      </c>
      <c r="J34" s="51">
        <v>45.2</v>
      </c>
      <c r="K34" s="51">
        <v>30.9</v>
      </c>
    </row>
    <row r="35" spans="1:11" ht="17.25" customHeight="1">
      <c r="A35" s="1023" t="s">
        <v>1448</v>
      </c>
      <c r="B35" s="1023"/>
      <c r="C35" s="1023"/>
      <c r="D35" s="51">
        <v>14.3</v>
      </c>
      <c r="E35" s="51">
        <v>12.2</v>
      </c>
      <c r="F35" s="51">
        <v>8</v>
      </c>
      <c r="G35" s="51">
        <v>7.5</v>
      </c>
      <c r="H35" s="51">
        <v>8.1</v>
      </c>
      <c r="I35" s="51">
        <v>15.3</v>
      </c>
      <c r="J35" s="51">
        <v>14.7</v>
      </c>
      <c r="K35" s="51">
        <v>21.8</v>
      </c>
    </row>
    <row r="36" spans="1:11" ht="17.25" customHeight="1">
      <c r="A36" s="1023" t="s">
        <v>1449</v>
      </c>
      <c r="B36" s="1023"/>
      <c r="C36" s="1023"/>
      <c r="D36" s="51">
        <v>27.3</v>
      </c>
      <c r="E36" s="51">
        <v>10.2</v>
      </c>
      <c r="F36" s="51">
        <v>16</v>
      </c>
      <c r="G36" s="51">
        <v>13.4</v>
      </c>
      <c r="H36" s="51">
        <v>9.5</v>
      </c>
      <c r="I36" s="51">
        <v>19.4</v>
      </c>
      <c r="J36" s="51">
        <v>16</v>
      </c>
      <c r="K36" s="51">
        <v>23.6</v>
      </c>
    </row>
    <row r="37" spans="1:11" ht="30" customHeight="1">
      <c r="A37" s="1042" t="s">
        <v>1450</v>
      </c>
      <c r="B37" s="1043"/>
      <c r="C37" s="1044"/>
      <c r="D37" s="51">
        <v>1.3</v>
      </c>
      <c r="E37" s="51">
        <v>8.2</v>
      </c>
      <c r="F37" s="51"/>
      <c r="G37" s="51">
        <v>1.5</v>
      </c>
      <c r="H37" s="51">
        <v>8.1</v>
      </c>
      <c r="I37" s="51">
        <v>5.1</v>
      </c>
      <c r="J37" s="51">
        <v>2.7</v>
      </c>
      <c r="K37" s="51">
        <v>7.3</v>
      </c>
    </row>
    <row r="38" spans="1:11" ht="17.25" customHeight="1">
      <c r="A38" s="1023" t="s">
        <v>1451</v>
      </c>
      <c r="B38" s="1023"/>
      <c r="C38" s="1023"/>
      <c r="D38" s="51">
        <v>14.3</v>
      </c>
      <c r="E38" s="51">
        <v>20.4</v>
      </c>
      <c r="F38" s="51">
        <v>24</v>
      </c>
      <c r="G38" s="51">
        <v>7.5</v>
      </c>
      <c r="H38" s="51">
        <v>16.2</v>
      </c>
      <c r="I38" s="51">
        <v>11.2</v>
      </c>
      <c r="J38" s="51">
        <v>18.7</v>
      </c>
      <c r="K38" s="51">
        <v>12.7</v>
      </c>
    </row>
    <row r="39" spans="1:11" ht="17.25" customHeight="1">
      <c r="A39" s="1023" t="s">
        <v>888</v>
      </c>
      <c r="B39" s="1023"/>
      <c r="C39" s="1023"/>
      <c r="D39" s="51">
        <v>6.5</v>
      </c>
      <c r="E39" s="51">
        <v>8.2</v>
      </c>
      <c r="F39" s="51">
        <v>2</v>
      </c>
      <c r="G39" s="51">
        <v>1.5</v>
      </c>
      <c r="H39" s="51"/>
      <c r="I39" s="51">
        <v>3.1</v>
      </c>
      <c r="J39" s="51">
        <v>2.7</v>
      </c>
      <c r="K39" s="51">
        <v>3.6</v>
      </c>
    </row>
    <row r="40" spans="1:11" ht="17.25" customHeight="1">
      <c r="A40" s="1023" t="s">
        <v>1452</v>
      </c>
      <c r="B40" s="1023"/>
      <c r="C40" s="1023"/>
      <c r="D40" s="51">
        <v>36.4</v>
      </c>
      <c r="E40" s="51">
        <v>30</v>
      </c>
      <c r="F40" s="51">
        <v>8.3</v>
      </c>
      <c r="G40" s="51">
        <v>20</v>
      </c>
      <c r="H40" s="51">
        <v>16.7</v>
      </c>
      <c r="I40" s="51">
        <v>18.2</v>
      </c>
      <c r="J40" s="51">
        <v>21.4</v>
      </c>
      <c r="K40" s="438"/>
    </row>
    <row r="41" spans="1:11" ht="17.25" customHeight="1">
      <c r="A41" s="1023" t="s">
        <v>1453</v>
      </c>
      <c r="B41" s="1023"/>
      <c r="C41" s="1023"/>
      <c r="D41" s="51"/>
      <c r="E41" s="51"/>
      <c r="F41" s="51"/>
      <c r="G41" s="51">
        <v>4.5</v>
      </c>
      <c r="H41" s="51"/>
      <c r="I41" s="51"/>
      <c r="J41" s="51"/>
      <c r="K41" s="51"/>
    </row>
  </sheetData>
  <sheetProtection/>
  <mergeCells count="21">
    <mergeCell ref="A1:K1"/>
    <mergeCell ref="A2:K2"/>
    <mergeCell ref="A3:K3"/>
    <mergeCell ref="A4:A5"/>
    <mergeCell ref="B4:C4"/>
    <mergeCell ref="J4:K4"/>
    <mergeCell ref="A30:K30"/>
    <mergeCell ref="A37:C37"/>
    <mergeCell ref="A34:C34"/>
    <mergeCell ref="F4:G4"/>
    <mergeCell ref="A36:C36"/>
    <mergeCell ref="H4:I4"/>
    <mergeCell ref="D4:E4"/>
    <mergeCell ref="A38:C38"/>
    <mergeCell ref="A32:K32"/>
    <mergeCell ref="A39:C39"/>
    <mergeCell ref="A31:K31"/>
    <mergeCell ref="A40:C40"/>
    <mergeCell ref="A41:C41"/>
    <mergeCell ref="A33:C33"/>
    <mergeCell ref="A35:C3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4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2.125" style="574" customWidth="1"/>
    <col min="2" max="4" width="15.375" style="574" customWidth="1"/>
    <col min="5" max="16384" width="9.125" style="574" customWidth="1"/>
  </cols>
  <sheetData>
    <row r="1" spans="1:4" ht="33" customHeight="1">
      <c r="A1" s="823" t="s">
        <v>1548</v>
      </c>
      <c r="B1" s="823"/>
      <c r="C1" s="823"/>
      <c r="D1" s="823"/>
    </row>
    <row r="2" spans="1:4" ht="33" customHeight="1">
      <c r="A2" s="824" t="s">
        <v>305</v>
      </c>
      <c r="B2" s="824"/>
      <c r="C2" s="824"/>
      <c r="D2" s="824"/>
    </row>
    <row r="3" spans="1:4" s="575" customFormat="1" ht="30" customHeight="1">
      <c r="A3" s="825" t="s">
        <v>306</v>
      </c>
      <c r="B3" s="825" t="s">
        <v>1686</v>
      </c>
      <c r="C3" s="825"/>
      <c r="D3" s="825"/>
    </row>
    <row r="4" spans="1:5" s="575" customFormat="1" ht="15">
      <c r="A4" s="825"/>
      <c r="B4" s="826" t="s">
        <v>307</v>
      </c>
      <c r="C4" s="828" t="s">
        <v>308</v>
      </c>
      <c r="D4" s="829"/>
      <c r="E4" s="577"/>
    </row>
    <row r="5" spans="1:5" s="575" customFormat="1" ht="15">
      <c r="A5" s="825"/>
      <c r="B5" s="827"/>
      <c r="C5" s="582" t="s">
        <v>309</v>
      </c>
      <c r="D5" s="578" t="s">
        <v>310</v>
      </c>
      <c r="E5" s="577"/>
    </row>
    <row r="6" spans="1:5" s="580" customFormat="1" ht="24" customHeight="1">
      <c r="A6" s="609" t="s">
        <v>311</v>
      </c>
      <c r="B6" s="603">
        <v>986261</v>
      </c>
      <c r="C6" s="604">
        <v>767433</v>
      </c>
      <c r="D6" s="604">
        <v>218828</v>
      </c>
      <c r="E6" s="579"/>
    </row>
    <row r="7" spans="1:5" s="580" customFormat="1" ht="18.75" customHeight="1">
      <c r="A7" s="608" t="s">
        <v>312</v>
      </c>
      <c r="B7" s="603">
        <v>467289</v>
      </c>
      <c r="C7" s="604">
        <v>467289</v>
      </c>
      <c r="D7" s="604"/>
      <c r="E7" s="581"/>
    </row>
    <row r="8" spans="1:5" s="580" customFormat="1" ht="18.75" customHeight="1">
      <c r="A8" s="605" t="s">
        <v>1685</v>
      </c>
      <c r="B8" s="606">
        <v>467289</v>
      </c>
      <c r="C8" s="607">
        <v>467289</v>
      </c>
      <c r="D8" s="607"/>
      <c r="E8" s="579"/>
    </row>
    <row r="9" spans="1:5" s="580" customFormat="1" ht="18.75" customHeight="1">
      <c r="A9" s="605" t="s">
        <v>313</v>
      </c>
      <c r="B9" s="606">
        <v>173905</v>
      </c>
      <c r="C9" s="606">
        <v>173905</v>
      </c>
      <c r="D9" s="607"/>
      <c r="E9" s="579"/>
    </row>
    <row r="10" spans="1:5" s="580" customFormat="1" ht="18.75" customHeight="1">
      <c r="A10" s="605" t="s">
        <v>314</v>
      </c>
      <c r="B10" s="606">
        <v>161319</v>
      </c>
      <c r="C10" s="606">
        <v>161319</v>
      </c>
      <c r="D10" s="607"/>
      <c r="E10" s="579"/>
    </row>
    <row r="11" spans="1:5" s="580" customFormat="1" ht="18.75" customHeight="1">
      <c r="A11" s="605" t="s">
        <v>315</v>
      </c>
      <c r="B11" s="606">
        <v>132065</v>
      </c>
      <c r="C11" s="606">
        <v>132065</v>
      </c>
      <c r="D11" s="607"/>
      <c r="E11" s="579"/>
    </row>
    <row r="12" spans="1:5" s="580" customFormat="1" ht="18.75" customHeight="1">
      <c r="A12" s="608" t="s">
        <v>1635</v>
      </c>
      <c r="B12" s="603">
        <v>33101</v>
      </c>
      <c r="C12" s="604">
        <v>6409</v>
      </c>
      <c r="D12" s="604">
        <v>26692</v>
      </c>
      <c r="E12" s="579"/>
    </row>
    <row r="13" spans="1:5" s="580" customFormat="1" ht="18.75" customHeight="1">
      <c r="A13" s="605" t="s">
        <v>333</v>
      </c>
      <c r="B13" s="606">
        <v>6409</v>
      </c>
      <c r="C13" s="607">
        <v>6409</v>
      </c>
      <c r="D13" s="607"/>
      <c r="E13" s="581"/>
    </row>
    <row r="14" spans="1:5" s="580" customFormat="1" ht="18.75" customHeight="1">
      <c r="A14" s="608" t="s">
        <v>316</v>
      </c>
      <c r="B14" s="603">
        <v>29231</v>
      </c>
      <c r="C14" s="603">
        <v>13186</v>
      </c>
      <c r="D14" s="604">
        <v>16045</v>
      </c>
      <c r="E14" s="581"/>
    </row>
    <row r="15" spans="1:5" s="580" customFormat="1" ht="18.75" customHeight="1">
      <c r="A15" s="605" t="s">
        <v>317</v>
      </c>
      <c r="B15" s="606">
        <v>13186</v>
      </c>
      <c r="C15" s="606">
        <v>13186</v>
      </c>
      <c r="D15" s="607"/>
      <c r="E15" s="579"/>
    </row>
    <row r="16" spans="1:5" s="580" customFormat="1" ht="18.75" customHeight="1">
      <c r="A16" s="608" t="s">
        <v>318</v>
      </c>
      <c r="B16" s="603">
        <v>64676</v>
      </c>
      <c r="C16" s="603">
        <v>16311</v>
      </c>
      <c r="D16" s="604">
        <v>48365</v>
      </c>
      <c r="E16" s="579"/>
    </row>
    <row r="17" spans="1:5" s="580" customFormat="1" ht="18.75" customHeight="1">
      <c r="A17" s="605" t="s">
        <v>319</v>
      </c>
      <c r="B17" s="606">
        <v>16311</v>
      </c>
      <c r="C17" s="606">
        <v>16311</v>
      </c>
      <c r="D17" s="607"/>
      <c r="E17" s="579"/>
    </row>
    <row r="18" spans="1:5" s="580" customFormat="1" ht="18.75" customHeight="1">
      <c r="A18" s="608" t="s">
        <v>320</v>
      </c>
      <c r="B18" s="603">
        <v>37557</v>
      </c>
      <c r="C18" s="603">
        <v>28257</v>
      </c>
      <c r="D18" s="604">
        <v>9300</v>
      </c>
      <c r="E18" s="579"/>
    </row>
    <row r="19" spans="1:5" s="580" customFormat="1" ht="18.75" customHeight="1">
      <c r="A19" s="605" t="s">
        <v>321</v>
      </c>
      <c r="B19" s="606">
        <v>28257</v>
      </c>
      <c r="C19" s="606">
        <v>28257</v>
      </c>
      <c r="D19" s="607"/>
      <c r="E19" s="579"/>
    </row>
    <row r="20" spans="1:5" s="580" customFormat="1" ht="18.75" customHeight="1">
      <c r="A20" s="608" t="s">
        <v>1217</v>
      </c>
      <c r="B20" s="603">
        <v>35754</v>
      </c>
      <c r="C20" s="603">
        <v>15493</v>
      </c>
      <c r="D20" s="604">
        <v>20261</v>
      </c>
      <c r="E20" s="579"/>
    </row>
    <row r="21" spans="1:5" s="580" customFormat="1" ht="18.75" customHeight="1">
      <c r="A21" s="605" t="s">
        <v>338</v>
      </c>
      <c r="B21" s="606">
        <v>15493</v>
      </c>
      <c r="C21" s="606">
        <v>15493</v>
      </c>
      <c r="D21" s="607"/>
      <c r="E21" s="579"/>
    </row>
    <row r="22" spans="1:5" s="580" customFormat="1" ht="18.75" customHeight="1">
      <c r="A22" s="602" t="s">
        <v>322</v>
      </c>
      <c r="B22" s="603">
        <v>4088</v>
      </c>
      <c r="C22" s="604">
        <v>4007</v>
      </c>
      <c r="D22" s="604">
        <v>81</v>
      </c>
      <c r="E22" s="579"/>
    </row>
    <row r="23" spans="1:5" s="580" customFormat="1" ht="18.75" customHeight="1">
      <c r="A23" s="605" t="s">
        <v>323</v>
      </c>
      <c r="B23" s="606">
        <v>4007</v>
      </c>
      <c r="C23" s="607">
        <v>4007</v>
      </c>
      <c r="D23" s="607"/>
      <c r="E23" s="579"/>
    </row>
    <row r="24" spans="1:5" s="580" customFormat="1" ht="18.75" customHeight="1">
      <c r="A24" s="602" t="s">
        <v>324</v>
      </c>
      <c r="B24" s="603">
        <v>8247</v>
      </c>
      <c r="C24" s="604">
        <v>8056</v>
      </c>
      <c r="D24" s="604">
        <v>191</v>
      </c>
      <c r="E24" s="579"/>
    </row>
    <row r="25" spans="1:5" s="580" customFormat="1" ht="18.75" customHeight="1">
      <c r="A25" s="605" t="s">
        <v>325</v>
      </c>
      <c r="B25" s="606">
        <v>8056</v>
      </c>
      <c r="C25" s="607">
        <v>8056</v>
      </c>
      <c r="D25" s="607"/>
      <c r="E25" s="579"/>
    </row>
    <row r="26" spans="1:5" s="580" customFormat="1" ht="18.75" customHeight="1">
      <c r="A26" s="602" t="s">
        <v>1218</v>
      </c>
      <c r="B26" s="603">
        <v>12196</v>
      </c>
      <c r="C26" s="604">
        <v>3237</v>
      </c>
      <c r="D26" s="604">
        <v>8959</v>
      </c>
      <c r="E26" s="579"/>
    </row>
    <row r="27" spans="1:5" s="580" customFormat="1" ht="18.75" customHeight="1">
      <c r="A27" s="605" t="s">
        <v>339</v>
      </c>
      <c r="B27" s="606">
        <v>3237</v>
      </c>
      <c r="C27" s="607">
        <v>3237</v>
      </c>
      <c r="D27" s="607"/>
      <c r="E27" s="579"/>
    </row>
    <row r="28" spans="1:5" s="580" customFormat="1" ht="18.75" customHeight="1">
      <c r="A28" s="602" t="s">
        <v>1636</v>
      </c>
      <c r="B28" s="603">
        <v>19075</v>
      </c>
      <c r="C28" s="604">
        <v>10931</v>
      </c>
      <c r="D28" s="604">
        <v>8144</v>
      </c>
      <c r="E28" s="579"/>
    </row>
    <row r="29" spans="1:5" s="580" customFormat="1" ht="18.75" customHeight="1">
      <c r="A29" s="605" t="s">
        <v>1222</v>
      </c>
      <c r="B29" s="606">
        <v>10931</v>
      </c>
      <c r="C29" s="607">
        <v>10931</v>
      </c>
      <c r="D29" s="607"/>
      <c r="E29" s="579"/>
    </row>
    <row r="30" spans="1:5" s="580" customFormat="1" ht="18.75" customHeight="1">
      <c r="A30" s="608" t="s">
        <v>326</v>
      </c>
      <c r="B30" s="603">
        <v>14051</v>
      </c>
      <c r="C30" s="604">
        <v>4108</v>
      </c>
      <c r="D30" s="604">
        <v>9943</v>
      </c>
      <c r="E30" s="579"/>
    </row>
    <row r="31" spans="1:5" s="580" customFormat="1" ht="18.75" customHeight="1">
      <c r="A31" s="605" t="s">
        <v>327</v>
      </c>
      <c r="B31" s="606">
        <v>4108</v>
      </c>
      <c r="C31" s="607">
        <v>4108</v>
      </c>
      <c r="D31" s="607"/>
      <c r="E31" s="579"/>
    </row>
    <row r="32" spans="1:5" s="580" customFormat="1" ht="18.75" customHeight="1">
      <c r="A32" s="602" t="s">
        <v>328</v>
      </c>
      <c r="B32" s="603">
        <v>11352</v>
      </c>
      <c r="C32" s="604">
        <v>11352</v>
      </c>
      <c r="D32" s="607"/>
      <c r="E32" s="579"/>
    </row>
    <row r="33" spans="1:5" s="580" customFormat="1" ht="18.75" customHeight="1">
      <c r="A33" s="605" t="s">
        <v>329</v>
      </c>
      <c r="B33" s="606">
        <v>11352</v>
      </c>
      <c r="C33" s="607">
        <v>11352</v>
      </c>
      <c r="D33" s="607"/>
      <c r="E33" s="579"/>
    </row>
    <row r="34" spans="1:5" s="580" customFormat="1" ht="18.75" customHeight="1">
      <c r="A34" s="602" t="s">
        <v>1637</v>
      </c>
      <c r="B34" s="603">
        <v>18461</v>
      </c>
      <c r="C34" s="604">
        <v>7041</v>
      </c>
      <c r="D34" s="604">
        <v>11420</v>
      </c>
      <c r="E34" s="579"/>
    </row>
    <row r="35" spans="1:5" s="580" customFormat="1" ht="18.75" customHeight="1">
      <c r="A35" s="605" t="s">
        <v>1223</v>
      </c>
      <c r="B35" s="606">
        <v>7041</v>
      </c>
      <c r="C35" s="607">
        <v>7041</v>
      </c>
      <c r="D35" s="604"/>
      <c r="E35" s="579"/>
    </row>
    <row r="36" spans="1:5" s="580" customFormat="1" ht="18.75" customHeight="1">
      <c r="A36" s="602" t="s">
        <v>1219</v>
      </c>
      <c r="B36" s="603">
        <v>19102</v>
      </c>
      <c r="C36" s="604">
        <v>6899</v>
      </c>
      <c r="D36" s="604">
        <v>12203</v>
      </c>
      <c r="E36" s="579"/>
    </row>
    <row r="37" spans="1:5" s="580" customFormat="1" ht="18.75" customHeight="1">
      <c r="A37" s="605" t="s">
        <v>347</v>
      </c>
      <c r="B37" s="606">
        <v>4171</v>
      </c>
      <c r="C37" s="607">
        <v>4171</v>
      </c>
      <c r="D37" s="604"/>
      <c r="E37" s="579"/>
    </row>
    <row r="38" spans="1:5" s="580" customFormat="1" ht="18.75" customHeight="1">
      <c r="A38" s="605" t="s">
        <v>348</v>
      </c>
      <c r="B38" s="606">
        <v>2728</v>
      </c>
      <c r="C38" s="607">
        <v>2728</v>
      </c>
      <c r="D38" s="604"/>
      <c r="E38" s="579"/>
    </row>
    <row r="39" spans="1:5" s="580" customFormat="1" ht="18.75" customHeight="1">
      <c r="A39" s="608" t="s">
        <v>1638</v>
      </c>
      <c r="B39" s="603">
        <v>29049</v>
      </c>
      <c r="C39" s="604">
        <v>22140</v>
      </c>
      <c r="D39" s="604">
        <v>6909</v>
      </c>
      <c r="E39" s="579"/>
    </row>
    <row r="40" spans="1:5" s="580" customFormat="1" ht="18.75" customHeight="1">
      <c r="A40" s="605" t="s">
        <v>330</v>
      </c>
      <c r="B40" s="606">
        <v>22140</v>
      </c>
      <c r="C40" s="607">
        <v>22140</v>
      </c>
      <c r="D40" s="604"/>
      <c r="E40" s="579"/>
    </row>
  </sheetData>
  <sheetProtection/>
  <mergeCells count="6">
    <mergeCell ref="A1:D1"/>
    <mergeCell ref="A2:D2"/>
    <mergeCell ref="A3:A5"/>
    <mergeCell ref="B3:D3"/>
    <mergeCell ref="B4:B5"/>
    <mergeCell ref="C4:D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41"/>
  <sheetViews>
    <sheetView zoomScalePageLayoutView="0" workbookViewId="0" topLeftCell="A1">
      <selection activeCell="H4" sqref="H4"/>
    </sheetView>
  </sheetViews>
  <sheetFormatPr defaultColWidth="8.875" defaultRowHeight="12.75"/>
  <cols>
    <col min="1" max="1" width="40.75390625" style="146" customWidth="1"/>
    <col min="2" max="2" width="6.25390625" style="146" customWidth="1"/>
    <col min="3" max="3" width="6.625" style="146" customWidth="1"/>
    <col min="4" max="4" width="5.75390625" style="146" customWidth="1"/>
    <col min="5" max="5" width="6.375" style="146" customWidth="1"/>
    <col min="6" max="6" width="6.25390625" style="146" customWidth="1"/>
    <col min="7" max="8" width="5.75390625" style="146" customWidth="1"/>
    <col min="9" max="9" width="7.25390625" style="146" customWidth="1"/>
    <col min="10" max="12" width="8.875" style="146" customWidth="1"/>
    <col min="13" max="16" width="9.75390625" style="146" customWidth="1"/>
    <col min="17" max="16384" width="8.875" style="146" customWidth="1"/>
  </cols>
  <sheetData>
    <row r="1" spans="1:9" ht="15.75" customHeight="1">
      <c r="A1" s="964" t="s">
        <v>891</v>
      </c>
      <c r="B1" s="964"/>
      <c r="C1" s="964"/>
      <c r="D1" s="964"/>
      <c r="E1" s="964"/>
      <c r="F1" s="964"/>
      <c r="G1" s="964"/>
      <c r="H1" s="964"/>
      <c r="I1" s="964"/>
    </row>
    <row r="2" spans="1:9" ht="15.75" customHeight="1">
      <c r="A2" s="964" t="s">
        <v>1912</v>
      </c>
      <c r="B2" s="964"/>
      <c r="C2" s="964"/>
      <c r="D2" s="964"/>
      <c r="E2" s="964"/>
      <c r="F2" s="964"/>
      <c r="G2" s="964"/>
      <c r="H2" s="964"/>
      <c r="I2" s="964"/>
    </row>
    <row r="3" spans="1:9" ht="16.5" customHeight="1">
      <c r="A3" s="1045" t="s">
        <v>892</v>
      </c>
      <c r="B3" s="1045"/>
      <c r="C3" s="1045"/>
      <c r="D3" s="1045"/>
      <c r="E3" s="1045"/>
      <c r="F3" s="1045"/>
      <c r="G3" s="1045"/>
      <c r="H3" s="1045"/>
      <c r="I3" s="1045"/>
    </row>
    <row r="4" spans="1:11" ht="21.75" customHeight="1">
      <c r="A4" s="33" t="s">
        <v>893</v>
      </c>
      <c r="B4" s="33">
        <v>2009</v>
      </c>
      <c r="C4" s="33">
        <v>2010</v>
      </c>
      <c r="D4" s="33">
        <v>2011</v>
      </c>
      <c r="E4" s="33">
        <v>2012</v>
      </c>
      <c r="F4" s="33">
        <v>2013</v>
      </c>
      <c r="G4" s="33">
        <v>2014</v>
      </c>
      <c r="H4" s="33">
        <v>2015</v>
      </c>
      <c r="I4" s="33">
        <v>2016</v>
      </c>
      <c r="K4" s="159"/>
    </row>
    <row r="5" spans="1:9" ht="18" customHeight="1">
      <c r="A5" s="204" t="s">
        <v>894</v>
      </c>
      <c r="B5" s="70">
        <v>0.37</v>
      </c>
      <c r="C5" s="70">
        <v>0.6</v>
      </c>
      <c r="D5" s="70">
        <v>0.2</v>
      </c>
      <c r="E5" s="70">
        <v>0.2</v>
      </c>
      <c r="F5" s="70">
        <v>0.4</v>
      </c>
      <c r="G5" s="70">
        <v>0.8</v>
      </c>
      <c r="H5" s="70">
        <v>0.3</v>
      </c>
      <c r="I5" s="70">
        <v>0.5</v>
      </c>
    </row>
    <row r="6" spans="1:9" ht="18" customHeight="1">
      <c r="A6" s="204" t="s">
        <v>740</v>
      </c>
      <c r="B6" s="70"/>
      <c r="C6" s="70"/>
      <c r="D6" s="70"/>
      <c r="E6" s="70"/>
      <c r="F6" s="70"/>
      <c r="G6" s="70">
        <v>0.1</v>
      </c>
      <c r="H6" s="70">
        <v>0.1</v>
      </c>
      <c r="I6" s="70">
        <v>0.3</v>
      </c>
    </row>
    <row r="7" spans="1:9" ht="18" customHeight="1">
      <c r="A7" s="204" t="s">
        <v>454</v>
      </c>
      <c r="B7" s="70">
        <v>1.02</v>
      </c>
      <c r="C7" s="70">
        <v>0.6</v>
      </c>
      <c r="D7" s="70">
        <v>0.09</v>
      </c>
      <c r="E7" s="70">
        <v>0.2</v>
      </c>
      <c r="F7" s="70">
        <v>0.4</v>
      </c>
      <c r="G7" s="70">
        <v>0.4</v>
      </c>
      <c r="H7" s="70">
        <v>0.5</v>
      </c>
      <c r="I7" s="70"/>
    </row>
    <row r="8" spans="1:9" ht="18" customHeight="1">
      <c r="A8" s="204" t="s">
        <v>890</v>
      </c>
      <c r="B8" s="70">
        <v>1.57</v>
      </c>
      <c r="C8" s="70">
        <v>1.5</v>
      </c>
      <c r="D8" s="70">
        <v>1.4</v>
      </c>
      <c r="E8" s="70">
        <v>1.4</v>
      </c>
      <c r="F8" s="70">
        <v>1.3</v>
      </c>
      <c r="G8" s="70">
        <v>2.4</v>
      </c>
      <c r="H8" s="70">
        <v>1.9</v>
      </c>
      <c r="I8" s="70">
        <v>1.8</v>
      </c>
    </row>
    <row r="9" spans="1:9" ht="18" customHeight="1">
      <c r="A9" s="204" t="s">
        <v>895</v>
      </c>
      <c r="B9" s="70">
        <v>3.1</v>
      </c>
      <c r="C9" s="70">
        <v>0.7</v>
      </c>
      <c r="D9" s="70">
        <v>2.3</v>
      </c>
      <c r="E9" s="70">
        <v>3.4</v>
      </c>
      <c r="F9" s="48">
        <v>3</v>
      </c>
      <c r="G9" s="48">
        <v>3.9</v>
      </c>
      <c r="H9" s="48">
        <v>2.6</v>
      </c>
      <c r="I9" s="48">
        <v>1.6</v>
      </c>
    </row>
    <row r="10" spans="1:9" ht="18" customHeight="1">
      <c r="A10" s="204" t="s">
        <v>896</v>
      </c>
      <c r="B10" s="70">
        <v>0.37</v>
      </c>
      <c r="C10" s="70">
        <v>0.2</v>
      </c>
      <c r="D10" s="70">
        <v>0.2</v>
      </c>
      <c r="E10" s="70">
        <v>0.2</v>
      </c>
      <c r="F10" s="70"/>
      <c r="G10" s="70">
        <v>0.1</v>
      </c>
      <c r="H10" s="70">
        <v>0.3</v>
      </c>
      <c r="I10" s="70">
        <v>0.2</v>
      </c>
    </row>
    <row r="11" spans="1:9" ht="18" customHeight="1">
      <c r="A11" s="205" t="s">
        <v>897</v>
      </c>
      <c r="B11" s="70">
        <v>2.6</v>
      </c>
      <c r="C11" s="70">
        <v>4.1</v>
      </c>
      <c r="D11" s="70">
        <v>0.09</v>
      </c>
      <c r="E11" s="70">
        <v>0.7</v>
      </c>
      <c r="F11" s="70">
        <v>0.7</v>
      </c>
      <c r="G11" s="70">
        <v>0.9</v>
      </c>
      <c r="H11" s="70">
        <v>0.2</v>
      </c>
      <c r="I11" s="70"/>
    </row>
    <row r="12" spans="1:9" ht="24" customHeight="1">
      <c r="A12" s="964" t="s">
        <v>1455</v>
      </c>
      <c r="B12" s="964"/>
      <c r="C12" s="964"/>
      <c r="D12" s="964"/>
      <c r="E12" s="964"/>
      <c r="F12" s="964"/>
      <c r="G12" s="964"/>
      <c r="H12" s="964"/>
      <c r="I12" s="964"/>
    </row>
    <row r="13" spans="1:9" ht="16.5" customHeight="1">
      <c r="A13" s="964" t="s">
        <v>905</v>
      </c>
      <c r="B13" s="964"/>
      <c r="C13" s="964"/>
      <c r="D13" s="964"/>
      <c r="E13" s="964"/>
      <c r="F13" s="964"/>
      <c r="G13" s="964"/>
      <c r="H13" s="964"/>
      <c r="I13" s="964"/>
    </row>
    <row r="14" spans="1:9" ht="16.5" customHeight="1">
      <c r="A14" s="1045" t="s">
        <v>892</v>
      </c>
      <c r="B14" s="1045"/>
      <c r="C14" s="1045"/>
      <c r="D14" s="1045"/>
      <c r="E14" s="1045"/>
      <c r="F14" s="1045"/>
      <c r="G14" s="1045"/>
      <c r="H14" s="1045"/>
      <c r="I14" s="1045"/>
    </row>
    <row r="15" spans="1:9" ht="34.5" customHeight="1">
      <c r="A15" s="33"/>
      <c r="B15" s="33">
        <v>2009</v>
      </c>
      <c r="C15" s="33">
        <v>2010</v>
      </c>
      <c r="D15" s="33">
        <v>2011</v>
      </c>
      <c r="E15" s="33">
        <v>2012</v>
      </c>
      <c r="F15" s="33">
        <v>2013</v>
      </c>
      <c r="G15" s="33">
        <v>2014</v>
      </c>
      <c r="H15" s="33">
        <v>2015</v>
      </c>
      <c r="I15" s="33">
        <v>2016</v>
      </c>
    </row>
    <row r="16" spans="1:9" ht="18" customHeight="1">
      <c r="A16" s="497" t="s">
        <v>1456</v>
      </c>
      <c r="B16" s="48">
        <v>7.2</v>
      </c>
      <c r="C16" s="48">
        <v>4.6</v>
      </c>
      <c r="D16" s="48">
        <v>4.6</v>
      </c>
      <c r="E16" s="48">
        <v>5.8</v>
      </c>
      <c r="F16" s="48">
        <v>6.2</v>
      </c>
      <c r="G16" s="48">
        <v>8.1</v>
      </c>
      <c r="H16" s="48">
        <v>6.1</v>
      </c>
      <c r="I16" s="48">
        <v>4.5</v>
      </c>
    </row>
    <row r="17" spans="1:9" ht="18" customHeight="1">
      <c r="A17" s="497" t="s">
        <v>1457</v>
      </c>
      <c r="B17" s="48">
        <v>4.5</v>
      </c>
      <c r="C17" s="48">
        <v>2.1</v>
      </c>
      <c r="D17" s="48">
        <v>3.2</v>
      </c>
      <c r="E17" s="48">
        <v>4</v>
      </c>
      <c r="F17" s="48">
        <v>4.1</v>
      </c>
      <c r="G17" s="48">
        <v>4.3</v>
      </c>
      <c r="H17" s="48">
        <v>3.3</v>
      </c>
      <c r="I17" s="48">
        <v>2.5</v>
      </c>
    </row>
    <row r="18" spans="1:9" ht="18" customHeight="1">
      <c r="A18" s="497" t="s">
        <v>1458</v>
      </c>
      <c r="B18" s="48">
        <v>2.6</v>
      </c>
      <c r="C18" s="48">
        <v>2.5</v>
      </c>
      <c r="D18" s="48">
        <v>1.3</v>
      </c>
      <c r="E18" s="48">
        <v>1.8</v>
      </c>
      <c r="F18" s="48">
        <v>2</v>
      </c>
      <c r="G18" s="48">
        <v>3.8</v>
      </c>
      <c r="H18" s="48">
        <v>2.7</v>
      </c>
      <c r="I18" s="48">
        <v>2</v>
      </c>
    </row>
    <row r="19" spans="1:9" ht="18" customHeight="1">
      <c r="A19" s="497" t="s">
        <v>1459</v>
      </c>
      <c r="B19" s="48">
        <v>63.6</v>
      </c>
      <c r="C19" s="48">
        <v>44.9</v>
      </c>
      <c r="D19" s="48">
        <v>72</v>
      </c>
      <c r="E19" s="48">
        <v>68.7</v>
      </c>
      <c r="F19" s="48">
        <v>67.6</v>
      </c>
      <c r="G19" s="48">
        <v>53.1</v>
      </c>
      <c r="H19" s="48">
        <v>54.7</v>
      </c>
      <c r="I19" s="48">
        <v>56.4</v>
      </c>
    </row>
    <row r="20" spans="1:9" ht="18" customHeight="1">
      <c r="A20" s="497" t="s">
        <v>1460</v>
      </c>
      <c r="B20" s="48">
        <v>2.4</v>
      </c>
      <c r="C20" s="48">
        <v>1.5</v>
      </c>
      <c r="D20" s="48">
        <v>1.5</v>
      </c>
      <c r="E20" s="48">
        <v>2.6</v>
      </c>
      <c r="F20" s="48">
        <v>3.3</v>
      </c>
      <c r="G20" s="48">
        <v>3</v>
      </c>
      <c r="H20" s="48">
        <v>2.6</v>
      </c>
      <c r="I20" s="48">
        <v>1.7</v>
      </c>
    </row>
    <row r="21" spans="1:9" ht="18" customHeight="1">
      <c r="A21" s="497" t="s">
        <v>1601</v>
      </c>
      <c r="B21" s="48">
        <v>2.1</v>
      </c>
      <c r="C21" s="48">
        <v>0.6</v>
      </c>
      <c r="D21" s="48">
        <v>1.7</v>
      </c>
      <c r="E21" s="48">
        <v>1.4</v>
      </c>
      <c r="F21" s="48">
        <v>0.8</v>
      </c>
      <c r="G21" s="48">
        <v>1.3</v>
      </c>
      <c r="H21" s="48">
        <v>0.7</v>
      </c>
      <c r="I21" s="48">
        <v>0.8</v>
      </c>
    </row>
    <row r="22" spans="1:11" ht="18" customHeight="1">
      <c r="A22" s="497" t="s">
        <v>1461</v>
      </c>
      <c r="B22" s="48">
        <v>4.6</v>
      </c>
      <c r="C22" s="48">
        <v>4.5</v>
      </c>
      <c r="D22" s="48">
        <v>4.8</v>
      </c>
      <c r="E22" s="48">
        <v>7.2</v>
      </c>
      <c r="F22" s="48">
        <v>6.7</v>
      </c>
      <c r="G22" s="48">
        <v>5.9</v>
      </c>
      <c r="H22" s="48">
        <v>5.2</v>
      </c>
      <c r="I22" s="48">
        <v>4.8</v>
      </c>
      <c r="K22" s="159"/>
    </row>
    <row r="23" spans="1:9" ht="18" customHeight="1">
      <c r="A23" s="292" t="s">
        <v>1462</v>
      </c>
      <c r="B23" s="48">
        <v>7</v>
      </c>
      <c r="C23" s="48">
        <v>6</v>
      </c>
      <c r="D23" s="48">
        <v>6.4</v>
      </c>
      <c r="E23" s="48">
        <v>9.7</v>
      </c>
      <c r="F23" s="48">
        <v>10</v>
      </c>
      <c r="G23" s="48">
        <v>8.9</v>
      </c>
      <c r="H23" s="48">
        <v>7.8</v>
      </c>
      <c r="I23" s="48">
        <v>6.5</v>
      </c>
    </row>
    <row r="24" spans="1:9" ht="24" customHeight="1">
      <c r="A24" s="1046" t="s">
        <v>898</v>
      </c>
      <c r="B24" s="1046"/>
      <c r="C24" s="1046"/>
      <c r="D24" s="1046"/>
      <c r="E24" s="1046"/>
      <c r="F24" s="1046"/>
      <c r="G24" s="1046"/>
      <c r="H24" s="1046"/>
      <c r="I24" s="1046"/>
    </row>
    <row r="25" spans="1:9" ht="15.75" customHeight="1">
      <c r="A25" s="964" t="s">
        <v>1912</v>
      </c>
      <c r="B25" s="964"/>
      <c r="C25" s="964"/>
      <c r="D25" s="964"/>
      <c r="E25" s="964"/>
      <c r="F25" s="964"/>
      <c r="G25" s="964"/>
      <c r="H25" s="964"/>
      <c r="I25" s="964"/>
    </row>
    <row r="26" spans="1:9" ht="17.25" customHeight="1">
      <c r="A26" s="1045" t="s">
        <v>892</v>
      </c>
      <c r="B26" s="1045"/>
      <c r="C26" s="1045"/>
      <c r="D26" s="1045"/>
      <c r="E26" s="1045"/>
      <c r="F26" s="1045"/>
      <c r="G26" s="1045"/>
      <c r="H26" s="1045"/>
      <c r="I26" s="1045"/>
    </row>
    <row r="27" spans="1:9" ht="27" customHeight="1">
      <c r="A27" s="33" t="s">
        <v>893</v>
      </c>
      <c r="B27" s="33">
        <v>2009</v>
      </c>
      <c r="C27" s="33">
        <v>2010</v>
      </c>
      <c r="D27" s="33">
        <v>2011</v>
      </c>
      <c r="E27" s="33">
        <v>2012</v>
      </c>
      <c r="F27" s="33">
        <v>2013</v>
      </c>
      <c r="G27" s="33">
        <v>2014</v>
      </c>
      <c r="H27" s="33">
        <v>2015</v>
      </c>
      <c r="I27" s="33">
        <v>2016</v>
      </c>
    </row>
    <row r="28" spans="1:9" ht="18.75" customHeight="1">
      <c r="A28" s="204" t="s">
        <v>894</v>
      </c>
      <c r="B28" s="70"/>
      <c r="C28" s="70"/>
      <c r="D28" s="70"/>
      <c r="E28" s="70"/>
      <c r="F28" s="70"/>
      <c r="G28" s="70"/>
      <c r="H28" s="70">
        <v>0.08</v>
      </c>
      <c r="I28" s="70"/>
    </row>
    <row r="29" spans="1:9" ht="18.75" customHeight="1">
      <c r="A29" s="204" t="s">
        <v>445</v>
      </c>
      <c r="B29" s="70"/>
      <c r="C29" s="70"/>
      <c r="D29" s="70"/>
      <c r="E29" s="70"/>
      <c r="F29" s="70"/>
      <c r="G29" s="70"/>
      <c r="H29" s="70"/>
      <c r="I29" s="70">
        <v>0.1</v>
      </c>
    </row>
    <row r="30" spans="1:9" ht="18.75" customHeight="1">
      <c r="A30" s="204" t="s">
        <v>454</v>
      </c>
      <c r="B30" s="70">
        <v>0.1</v>
      </c>
      <c r="C30" s="48"/>
      <c r="D30" s="48"/>
      <c r="E30" s="70"/>
      <c r="F30" s="70"/>
      <c r="G30" s="70"/>
      <c r="H30" s="70"/>
      <c r="I30" s="70"/>
    </row>
    <row r="31" spans="1:9" ht="18.75" customHeight="1">
      <c r="A31" s="204" t="s">
        <v>890</v>
      </c>
      <c r="B31" s="70">
        <v>1.5</v>
      </c>
      <c r="C31" s="70">
        <v>1.3</v>
      </c>
      <c r="D31" s="70">
        <v>1.2</v>
      </c>
      <c r="E31" s="70">
        <v>0.9</v>
      </c>
      <c r="F31" s="70">
        <v>0.9</v>
      </c>
      <c r="G31" s="70">
        <v>1.3</v>
      </c>
      <c r="H31" s="70">
        <v>0.9</v>
      </c>
      <c r="I31" s="70">
        <v>1.1</v>
      </c>
    </row>
    <row r="32" spans="1:9" ht="18.75" customHeight="1">
      <c r="A32" s="204" t="s">
        <v>895</v>
      </c>
      <c r="B32" s="48">
        <v>3</v>
      </c>
      <c r="C32" s="48">
        <v>0.6</v>
      </c>
      <c r="D32" s="48">
        <v>2</v>
      </c>
      <c r="E32" s="48">
        <v>3</v>
      </c>
      <c r="F32" s="48">
        <v>2.8</v>
      </c>
      <c r="G32" s="48">
        <v>2.9</v>
      </c>
      <c r="H32" s="48">
        <v>2.3</v>
      </c>
      <c r="I32" s="48">
        <v>1.3</v>
      </c>
    </row>
    <row r="33" spans="1:9" ht="18.75" customHeight="1">
      <c r="A33" s="204" t="s">
        <v>896</v>
      </c>
      <c r="B33" s="70"/>
      <c r="C33" s="70"/>
      <c r="D33" s="70"/>
      <c r="E33" s="70"/>
      <c r="F33" s="70"/>
      <c r="G33" s="70"/>
      <c r="H33" s="70"/>
      <c r="I33" s="70">
        <v>0.1</v>
      </c>
    </row>
    <row r="34" spans="1:9" ht="18.75" customHeight="1">
      <c r="A34" s="205" t="s">
        <v>897</v>
      </c>
      <c r="B34" s="70">
        <v>0.2</v>
      </c>
      <c r="C34" s="70">
        <v>0.2</v>
      </c>
      <c r="D34" s="70"/>
      <c r="E34" s="70">
        <v>0.7</v>
      </c>
      <c r="F34" s="70">
        <v>0.7</v>
      </c>
      <c r="G34" s="70">
        <v>0.9</v>
      </c>
      <c r="H34" s="70">
        <v>1.1</v>
      </c>
      <c r="I34" s="70"/>
    </row>
    <row r="35" spans="1:9" ht="18.75" customHeight="1">
      <c r="A35" s="205" t="s">
        <v>899</v>
      </c>
      <c r="B35" s="215"/>
      <c r="C35" s="215"/>
      <c r="D35" s="215"/>
      <c r="E35" s="215"/>
      <c r="F35" s="215"/>
      <c r="G35" s="70">
        <v>0.1</v>
      </c>
      <c r="H35" s="176"/>
      <c r="I35" s="176"/>
    </row>
    <row r="36" spans="1:9" ht="34.5" customHeight="1">
      <c r="A36" s="964" t="s">
        <v>1517</v>
      </c>
      <c r="B36" s="964"/>
      <c r="C36" s="964"/>
      <c r="D36" s="964"/>
      <c r="E36" s="964"/>
      <c r="F36" s="964"/>
      <c r="G36" s="964"/>
      <c r="H36" s="964"/>
      <c r="I36" s="964"/>
    </row>
    <row r="37" spans="1:9" ht="16.5" customHeight="1">
      <c r="A37" s="1045" t="s">
        <v>892</v>
      </c>
      <c r="B37" s="1045"/>
      <c r="C37" s="1045"/>
      <c r="D37" s="1045"/>
      <c r="E37" s="1045"/>
      <c r="F37" s="1045"/>
      <c r="G37" s="1045"/>
      <c r="H37" s="1045"/>
      <c r="I37" s="1045"/>
    </row>
    <row r="38" spans="1:9" ht="18.75" customHeight="1">
      <c r="A38" s="33" t="s">
        <v>926</v>
      </c>
      <c r="B38" s="33">
        <v>2009</v>
      </c>
      <c r="C38" s="33">
        <v>2010</v>
      </c>
      <c r="D38" s="33">
        <v>2011</v>
      </c>
      <c r="E38" s="33">
        <v>2012</v>
      </c>
      <c r="F38" s="33">
        <v>2013</v>
      </c>
      <c r="G38" s="33">
        <v>2014</v>
      </c>
      <c r="H38" s="33">
        <v>2015</v>
      </c>
      <c r="I38" s="33">
        <v>2016</v>
      </c>
    </row>
    <row r="39" spans="1:9" ht="18.75" customHeight="1">
      <c r="A39" s="56" t="s">
        <v>1463</v>
      </c>
      <c r="B39" s="48">
        <v>16.9</v>
      </c>
      <c r="C39" s="48">
        <v>22.4</v>
      </c>
      <c r="D39" s="48">
        <v>14</v>
      </c>
      <c r="E39" s="48">
        <v>20.9</v>
      </c>
      <c r="F39" s="48">
        <v>16.2</v>
      </c>
      <c r="G39" s="48">
        <v>26.5</v>
      </c>
      <c r="H39" s="48">
        <v>29.3</v>
      </c>
      <c r="I39" s="48">
        <v>27.3</v>
      </c>
    </row>
    <row r="40" spans="1:9" ht="18.75" customHeight="1">
      <c r="A40" s="56" t="s">
        <v>1464</v>
      </c>
      <c r="B40" s="48">
        <v>10.4</v>
      </c>
      <c r="C40" s="48">
        <v>22.4</v>
      </c>
      <c r="D40" s="48">
        <v>10</v>
      </c>
      <c r="E40" s="48">
        <v>6</v>
      </c>
      <c r="F40" s="48">
        <v>8.1</v>
      </c>
      <c r="G40" s="48">
        <v>13.2</v>
      </c>
      <c r="H40" s="48">
        <v>9.3</v>
      </c>
      <c r="I40" s="48">
        <v>9.1</v>
      </c>
    </row>
    <row r="41" spans="1:9" ht="18.75" customHeight="1">
      <c r="A41" s="56" t="s">
        <v>1465</v>
      </c>
      <c r="B41" s="48">
        <v>9.1</v>
      </c>
      <c r="C41" s="48">
        <v>10.2</v>
      </c>
      <c r="D41" s="48">
        <v>4</v>
      </c>
      <c r="E41" s="48">
        <v>4.5</v>
      </c>
      <c r="F41" s="48">
        <v>8.1</v>
      </c>
      <c r="G41" s="48">
        <v>7.1</v>
      </c>
      <c r="H41" s="48">
        <v>6.7</v>
      </c>
      <c r="I41" s="48">
        <v>7.3</v>
      </c>
    </row>
  </sheetData>
  <sheetProtection/>
  <mergeCells count="11">
    <mergeCell ref="A13:I13"/>
    <mergeCell ref="A2:I2"/>
    <mergeCell ref="A25:I25"/>
    <mergeCell ref="A36:I36"/>
    <mergeCell ref="A37:I37"/>
    <mergeCell ref="A1:I1"/>
    <mergeCell ref="A3:I3"/>
    <mergeCell ref="A24:I24"/>
    <mergeCell ref="A26:I26"/>
    <mergeCell ref="A12:I12"/>
    <mergeCell ref="A14:I1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28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7.75" customHeight="1">
      <c r="A1" s="847" t="s">
        <v>908</v>
      </c>
      <c r="B1" s="847"/>
      <c r="C1" s="847"/>
    </row>
    <row r="2" spans="1:3" ht="18.75" customHeight="1">
      <c r="A2" s="847" t="s">
        <v>909</v>
      </c>
      <c r="B2" s="847"/>
      <c r="C2" s="847"/>
    </row>
    <row r="3" spans="1:3" ht="38.25" customHeight="1">
      <c r="A3" s="964" t="s">
        <v>1515</v>
      </c>
      <c r="B3" s="964"/>
      <c r="C3" s="964"/>
    </row>
    <row r="4" ht="11.25" customHeight="1"/>
    <row r="5" spans="1:3" ht="45" customHeight="1">
      <c r="A5" s="70" t="s">
        <v>885</v>
      </c>
      <c r="B5" s="33">
        <v>2015</v>
      </c>
      <c r="C5" s="33">
        <v>2016</v>
      </c>
    </row>
    <row r="6" spans="1:3" ht="27.75" customHeight="1">
      <c r="A6" s="56" t="s">
        <v>291</v>
      </c>
      <c r="B6" s="438">
        <v>5.4</v>
      </c>
      <c r="C6" s="438">
        <v>4.1</v>
      </c>
    </row>
    <row r="7" spans="1:3" ht="27.75" customHeight="1">
      <c r="A7" s="56" t="s">
        <v>380</v>
      </c>
      <c r="B7" s="438"/>
      <c r="C7" s="438"/>
    </row>
    <row r="8" spans="1:3" ht="27.75" customHeight="1">
      <c r="A8" s="60" t="s">
        <v>381</v>
      </c>
      <c r="B8" s="438"/>
      <c r="C8" s="438">
        <v>11.1</v>
      </c>
    </row>
    <row r="9" spans="1:3" ht="27.75" customHeight="1">
      <c r="A9" s="56" t="s">
        <v>292</v>
      </c>
      <c r="B9" s="438">
        <v>21.4</v>
      </c>
      <c r="C9" s="438">
        <v>6.9</v>
      </c>
    </row>
    <row r="10" spans="1:3" ht="27.75" customHeight="1">
      <c r="A10" s="56" t="s">
        <v>1650</v>
      </c>
      <c r="B10" s="438"/>
      <c r="C10" s="438"/>
    </row>
    <row r="11" spans="1:3" ht="27.75" customHeight="1">
      <c r="A11" s="56" t="s">
        <v>294</v>
      </c>
      <c r="B11" s="438">
        <v>7.7</v>
      </c>
      <c r="C11" s="438">
        <v>5.2</v>
      </c>
    </row>
    <row r="12" spans="1:3" ht="27.75" customHeight="1">
      <c r="A12" s="56" t="s">
        <v>1210</v>
      </c>
      <c r="B12" s="438"/>
      <c r="C12" s="438"/>
    </row>
    <row r="13" spans="1:3" ht="27.75" customHeight="1">
      <c r="A13" s="56" t="s">
        <v>382</v>
      </c>
      <c r="B13" s="438">
        <v>6.4</v>
      </c>
      <c r="C13" s="438">
        <v>2.2</v>
      </c>
    </row>
    <row r="14" spans="1:3" ht="27.75" customHeight="1">
      <c r="A14" s="56" t="s">
        <v>295</v>
      </c>
      <c r="B14" s="438">
        <v>7.9</v>
      </c>
      <c r="C14" s="438">
        <v>8</v>
      </c>
    </row>
    <row r="15" spans="1:3" ht="27.75" customHeight="1">
      <c r="A15" s="56" t="s">
        <v>1211</v>
      </c>
      <c r="B15" s="438">
        <v>2.7</v>
      </c>
      <c r="C15" s="438">
        <v>8.2</v>
      </c>
    </row>
    <row r="16" spans="1:3" ht="27.75" customHeight="1">
      <c r="A16" s="56" t="s">
        <v>1212</v>
      </c>
      <c r="B16" s="438">
        <v>6.3</v>
      </c>
      <c r="C16" s="438">
        <v>5.6</v>
      </c>
    </row>
    <row r="17" spans="1:3" ht="27.75" customHeight="1">
      <c r="A17" s="56" t="s">
        <v>1213</v>
      </c>
      <c r="B17" s="438">
        <v>5.1</v>
      </c>
      <c r="C17" s="438">
        <v>2.6</v>
      </c>
    </row>
    <row r="18" spans="1:3" ht="27.75" customHeight="1">
      <c r="A18" s="56" t="s">
        <v>1651</v>
      </c>
      <c r="B18" s="438">
        <v>2.5</v>
      </c>
      <c r="C18" s="438">
        <v>8.3</v>
      </c>
    </row>
    <row r="19" spans="1:3" ht="27.75" customHeight="1">
      <c r="A19" s="56" t="s">
        <v>1652</v>
      </c>
      <c r="B19" s="438"/>
      <c r="C19" s="438">
        <v>5.6</v>
      </c>
    </row>
    <row r="20" spans="1:3" ht="27.75" customHeight="1">
      <c r="A20" s="56" t="s">
        <v>298</v>
      </c>
      <c r="B20" s="438"/>
      <c r="C20" s="438">
        <v>6.1</v>
      </c>
    </row>
    <row r="21" spans="1:3" ht="27.75" customHeight="1">
      <c r="A21" s="56" t="s">
        <v>299</v>
      </c>
      <c r="B21" s="438">
        <v>3.9</v>
      </c>
      <c r="C21" s="438">
        <v>7.5</v>
      </c>
    </row>
    <row r="22" spans="1:3" ht="27.75" customHeight="1">
      <c r="A22" s="56" t="s">
        <v>300</v>
      </c>
      <c r="B22" s="438">
        <v>9.6</v>
      </c>
      <c r="C22" s="438"/>
    </row>
    <row r="23" spans="1:3" ht="27.75" customHeight="1">
      <c r="A23" s="56" t="s">
        <v>1214</v>
      </c>
      <c r="B23" s="438">
        <v>9.5</v>
      </c>
      <c r="C23" s="438">
        <v>5.2</v>
      </c>
    </row>
    <row r="24" spans="1:3" ht="27.75" customHeight="1">
      <c r="A24" s="56" t="s">
        <v>301</v>
      </c>
      <c r="B24" s="438"/>
      <c r="C24" s="438"/>
    </row>
    <row r="25" spans="1:3" ht="27.75" customHeight="1">
      <c r="A25" s="56" t="s">
        <v>1653</v>
      </c>
      <c r="B25" s="438">
        <v>3.7</v>
      </c>
      <c r="C25" s="438">
        <v>11.5</v>
      </c>
    </row>
    <row r="26" spans="1:3" ht="27.75" customHeight="1">
      <c r="A26" s="56" t="s">
        <v>1654</v>
      </c>
      <c r="B26" s="438">
        <v>7.1</v>
      </c>
      <c r="C26" s="438">
        <v>12.3</v>
      </c>
    </row>
    <row r="27" spans="1:3" ht="27.75" customHeight="1">
      <c r="A27" s="56" t="s">
        <v>304</v>
      </c>
      <c r="B27" s="438">
        <v>6.6</v>
      </c>
      <c r="C27" s="438">
        <v>1.8</v>
      </c>
    </row>
    <row r="28" spans="1:3" ht="30.75" customHeight="1">
      <c r="A28" s="308" t="s">
        <v>311</v>
      </c>
      <c r="B28" s="500">
        <v>5.3</v>
      </c>
      <c r="C28" s="500">
        <v>4.7</v>
      </c>
    </row>
  </sheetData>
  <sheetProtection/>
  <mergeCells count="3">
    <mergeCell ref="A1:C1"/>
    <mergeCell ref="A2:C2"/>
    <mergeCell ref="A3:C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4"/>
  <sheetViews>
    <sheetView zoomScalePageLayoutView="0" workbookViewId="0" topLeftCell="A22">
      <selection activeCell="H37" sqref="H37"/>
    </sheetView>
  </sheetViews>
  <sheetFormatPr defaultColWidth="8.875" defaultRowHeight="12.75"/>
  <cols>
    <col min="1" max="1" width="38.75390625" style="31" customWidth="1"/>
    <col min="2" max="2" width="6.75390625" style="31" customWidth="1"/>
    <col min="3" max="3" width="7.00390625" style="31" customWidth="1"/>
    <col min="4" max="4" width="6.75390625" style="31" customWidth="1"/>
    <col min="5" max="5" width="7.00390625" style="31" customWidth="1"/>
    <col min="6" max="6" width="6.125" style="31" customWidth="1"/>
    <col min="7" max="7" width="6.375" style="31" customWidth="1"/>
    <col min="8" max="8" width="6.25390625" style="31" customWidth="1"/>
    <col min="9" max="9" width="6.375" style="31" customWidth="1"/>
    <col min="10" max="16384" width="8.875" style="31" customWidth="1"/>
  </cols>
  <sheetData>
    <row r="1" spans="1:9" ht="34.5" customHeight="1">
      <c r="A1" s="834" t="s">
        <v>1955</v>
      </c>
      <c r="B1" s="834"/>
      <c r="C1" s="834"/>
      <c r="D1" s="834"/>
      <c r="E1" s="834"/>
      <c r="F1" s="834"/>
      <c r="G1" s="834"/>
      <c r="H1" s="834"/>
      <c r="I1" s="834"/>
    </row>
    <row r="2" spans="1:9" ht="15.75">
      <c r="A2" s="847" t="s">
        <v>1857</v>
      </c>
      <c r="B2" s="847"/>
      <c r="C2" s="847"/>
      <c r="D2" s="847"/>
      <c r="E2" s="847"/>
      <c r="F2" s="847"/>
      <c r="G2" s="847"/>
      <c r="H2" s="847"/>
      <c r="I2" s="847"/>
    </row>
    <row r="3" spans="1:9" ht="27.75" customHeight="1">
      <c r="A3" s="1047" t="s">
        <v>900</v>
      </c>
      <c r="B3" s="1047"/>
      <c r="C3" s="1047"/>
      <c r="D3" s="1047"/>
      <c r="E3" s="1047"/>
      <c r="F3" s="1047"/>
      <c r="G3" s="1047"/>
      <c r="H3" s="1047"/>
      <c r="I3" s="1047"/>
    </row>
    <row r="4" spans="1:9" ht="42" customHeight="1">
      <c r="A4" s="850" t="s">
        <v>893</v>
      </c>
      <c r="B4" s="852" t="s">
        <v>1492</v>
      </c>
      <c r="C4" s="852"/>
      <c r="D4" s="852" t="s">
        <v>1677</v>
      </c>
      <c r="E4" s="852"/>
      <c r="F4" s="852" t="s">
        <v>442</v>
      </c>
      <c r="G4" s="852" t="s">
        <v>1678</v>
      </c>
      <c r="H4" s="852"/>
      <c r="I4" s="852" t="s">
        <v>442</v>
      </c>
    </row>
    <row r="5" spans="1:9" ht="25.5" customHeight="1">
      <c r="A5" s="850"/>
      <c r="B5" s="36" t="s">
        <v>443</v>
      </c>
      <c r="C5" s="36" t="s">
        <v>1856</v>
      </c>
      <c r="D5" s="36" t="s">
        <v>443</v>
      </c>
      <c r="E5" s="36" t="s">
        <v>1856</v>
      </c>
      <c r="F5" s="852"/>
      <c r="G5" s="36" t="s">
        <v>443</v>
      </c>
      <c r="H5" s="36" t="s">
        <v>1856</v>
      </c>
      <c r="I5" s="852"/>
    </row>
    <row r="6" spans="1:9" ht="17.25" customHeight="1">
      <c r="A6" s="56" t="s">
        <v>901</v>
      </c>
      <c r="B6" s="70">
        <v>7</v>
      </c>
      <c r="C6" s="48">
        <v>12.2</v>
      </c>
      <c r="D6" s="70">
        <v>7</v>
      </c>
      <c r="E6" s="48">
        <v>12</v>
      </c>
      <c r="F6" s="70"/>
      <c r="G6" s="70">
        <v>4</v>
      </c>
      <c r="H6" s="48">
        <v>6.7</v>
      </c>
      <c r="I6" s="70"/>
    </row>
    <row r="7" spans="1:9" ht="17.25" customHeight="1">
      <c r="A7" s="56" t="s">
        <v>445</v>
      </c>
      <c r="B7" s="70">
        <v>3</v>
      </c>
      <c r="C7" s="48">
        <v>5.2</v>
      </c>
      <c r="D7" s="70">
        <v>3</v>
      </c>
      <c r="E7" s="48">
        <v>5.1</v>
      </c>
      <c r="F7" s="70"/>
      <c r="G7" s="70">
        <v>4</v>
      </c>
      <c r="H7" s="48">
        <v>6.7</v>
      </c>
      <c r="I7" s="70"/>
    </row>
    <row r="8" spans="1:9" ht="17.25" customHeight="1">
      <c r="A8" s="56" t="s">
        <v>740</v>
      </c>
      <c r="B8" s="70">
        <v>9</v>
      </c>
      <c r="C8" s="48">
        <v>15.7</v>
      </c>
      <c r="D8" s="70">
        <v>9</v>
      </c>
      <c r="E8" s="48">
        <v>15.4</v>
      </c>
      <c r="F8" s="70" t="s">
        <v>730</v>
      </c>
      <c r="G8" s="70">
        <v>5</v>
      </c>
      <c r="H8" s="48">
        <v>8.4</v>
      </c>
      <c r="I8" s="70"/>
    </row>
    <row r="9" spans="1:9" ht="17.25" customHeight="1">
      <c r="A9" s="56" t="s">
        <v>454</v>
      </c>
      <c r="B9" s="70">
        <v>6</v>
      </c>
      <c r="C9" s="48">
        <v>10.4</v>
      </c>
      <c r="D9" s="70">
        <v>6</v>
      </c>
      <c r="E9" s="48">
        <v>10.3</v>
      </c>
      <c r="F9" s="70"/>
      <c r="G9" s="70">
        <v>3</v>
      </c>
      <c r="H9" s="48">
        <v>5</v>
      </c>
      <c r="I9" s="70"/>
    </row>
    <row r="10" spans="1:9" ht="17.25" customHeight="1">
      <c r="A10" s="56" t="s">
        <v>899</v>
      </c>
      <c r="B10" s="70"/>
      <c r="C10" s="48"/>
      <c r="D10" s="70"/>
      <c r="E10" s="48"/>
      <c r="F10" s="70"/>
      <c r="G10" s="70">
        <v>1</v>
      </c>
      <c r="H10" s="48">
        <v>1.7</v>
      </c>
      <c r="I10" s="70"/>
    </row>
    <row r="11" spans="1:9" ht="17.25" customHeight="1">
      <c r="A11" s="56" t="s">
        <v>448</v>
      </c>
      <c r="B11" s="70"/>
      <c r="C11" s="48"/>
      <c r="D11" s="70"/>
      <c r="E11" s="48"/>
      <c r="F11" s="70"/>
      <c r="G11" s="70"/>
      <c r="H11" s="48"/>
      <c r="I11" s="70"/>
    </row>
    <row r="12" spans="1:9" ht="31.5" customHeight="1">
      <c r="A12" s="787" t="s">
        <v>1977</v>
      </c>
      <c r="B12" s="70">
        <v>3</v>
      </c>
      <c r="C12" s="48">
        <v>5.2</v>
      </c>
      <c r="D12" s="70">
        <v>3</v>
      </c>
      <c r="E12" s="48">
        <v>5.1</v>
      </c>
      <c r="F12" s="70"/>
      <c r="G12" s="70">
        <v>3</v>
      </c>
      <c r="H12" s="48">
        <v>5</v>
      </c>
      <c r="I12" s="70"/>
    </row>
    <row r="13" spans="1:9" ht="17.25" customHeight="1">
      <c r="A13" s="56" t="s">
        <v>725</v>
      </c>
      <c r="B13" s="70">
        <v>1</v>
      </c>
      <c r="C13" s="48">
        <v>1.7</v>
      </c>
      <c r="D13" s="70">
        <v>1</v>
      </c>
      <c r="E13" s="48">
        <v>1.7</v>
      </c>
      <c r="F13" s="70"/>
      <c r="G13" s="70"/>
      <c r="H13" s="48"/>
      <c r="I13" s="70"/>
    </row>
    <row r="14" spans="1:9" ht="17.25" customHeight="1">
      <c r="A14" s="56" t="s">
        <v>636</v>
      </c>
      <c r="B14" s="70">
        <v>24</v>
      </c>
      <c r="C14" s="48">
        <v>41.8</v>
      </c>
      <c r="D14" s="70">
        <v>24</v>
      </c>
      <c r="E14" s="48">
        <v>41</v>
      </c>
      <c r="F14" s="70" t="s">
        <v>446</v>
      </c>
      <c r="G14" s="70">
        <v>23</v>
      </c>
      <c r="H14" s="48">
        <v>38.6</v>
      </c>
      <c r="I14" s="70" t="s">
        <v>451</v>
      </c>
    </row>
    <row r="15" spans="1:9" ht="17.25" customHeight="1">
      <c r="A15" s="56" t="s">
        <v>745</v>
      </c>
      <c r="B15" s="70">
        <v>8</v>
      </c>
      <c r="C15" s="48">
        <v>13.9</v>
      </c>
      <c r="D15" s="70">
        <v>8</v>
      </c>
      <c r="E15" s="48">
        <v>13.7</v>
      </c>
      <c r="F15" s="70"/>
      <c r="G15" s="70">
        <v>11</v>
      </c>
      <c r="H15" s="48">
        <v>18.5</v>
      </c>
      <c r="I15" s="70" t="s">
        <v>730</v>
      </c>
    </row>
    <row r="16" spans="1:9" ht="17.25" customHeight="1">
      <c r="A16" s="60" t="s">
        <v>902</v>
      </c>
      <c r="B16" s="402">
        <v>33</v>
      </c>
      <c r="C16" s="48">
        <v>57.5</v>
      </c>
      <c r="D16" s="402">
        <v>33</v>
      </c>
      <c r="E16" s="48">
        <v>56.4</v>
      </c>
      <c r="F16" s="402" t="s">
        <v>451</v>
      </c>
      <c r="G16" s="402">
        <v>19</v>
      </c>
      <c r="H16" s="48">
        <v>31.9</v>
      </c>
      <c r="I16" s="402" t="s">
        <v>446</v>
      </c>
    </row>
    <row r="17" spans="1:9" ht="17.25" customHeight="1">
      <c r="A17" s="56" t="s">
        <v>903</v>
      </c>
      <c r="B17" s="206">
        <v>2</v>
      </c>
      <c r="C17" s="48">
        <v>3.5</v>
      </c>
      <c r="D17" s="206">
        <v>2</v>
      </c>
      <c r="E17" s="48">
        <v>3.4</v>
      </c>
      <c r="F17" s="33"/>
      <c r="G17" s="206">
        <v>1</v>
      </c>
      <c r="H17" s="48">
        <v>1.7</v>
      </c>
      <c r="I17" s="33"/>
    </row>
    <row r="18" spans="1:9" ht="20.25" customHeight="1">
      <c r="A18" s="249" t="s">
        <v>1914</v>
      </c>
      <c r="B18" s="93">
        <v>96</v>
      </c>
      <c r="C18" s="92">
        <v>167.2</v>
      </c>
      <c r="D18" s="93">
        <v>96</v>
      </c>
      <c r="E18" s="92">
        <v>164.1</v>
      </c>
      <c r="F18" s="175"/>
      <c r="G18" s="93">
        <v>74</v>
      </c>
      <c r="H18" s="92">
        <v>124.2</v>
      </c>
      <c r="I18" s="175"/>
    </row>
    <row r="19" spans="1:9" ht="36.75" customHeight="1">
      <c r="A19" s="1048" t="s">
        <v>1956</v>
      </c>
      <c r="B19" s="1048"/>
      <c r="C19" s="1048"/>
      <c r="D19" s="1048"/>
      <c r="E19" s="1048"/>
      <c r="F19" s="1048"/>
      <c r="G19" s="1048"/>
      <c r="H19" s="1048"/>
      <c r="I19" s="1048"/>
    </row>
    <row r="20" spans="1:9" ht="15.75" customHeight="1">
      <c r="A20" s="847" t="s">
        <v>1857</v>
      </c>
      <c r="B20" s="847"/>
      <c r="C20" s="847"/>
      <c r="D20" s="847"/>
      <c r="E20" s="847"/>
      <c r="F20" s="847"/>
      <c r="G20" s="847"/>
      <c r="H20" s="847"/>
      <c r="I20" s="847"/>
    </row>
    <row r="21" spans="1:9" ht="24.75" customHeight="1">
      <c r="A21" s="1047" t="s">
        <v>900</v>
      </c>
      <c r="B21" s="1047"/>
      <c r="C21" s="1047"/>
      <c r="D21" s="1047"/>
      <c r="E21" s="1047"/>
      <c r="F21" s="1047"/>
      <c r="G21" s="1047"/>
      <c r="H21" s="1047"/>
      <c r="I21" s="1047"/>
    </row>
    <row r="22" spans="1:9" s="94" customFormat="1" ht="43.5" customHeight="1">
      <c r="A22" s="848" t="s">
        <v>893</v>
      </c>
      <c r="B22" s="852" t="s">
        <v>1492</v>
      </c>
      <c r="C22" s="852"/>
      <c r="D22" s="852" t="s">
        <v>1978</v>
      </c>
      <c r="E22" s="852"/>
      <c r="F22" s="852" t="s">
        <v>442</v>
      </c>
      <c r="G22" s="852" t="s">
        <v>1678</v>
      </c>
      <c r="H22" s="852"/>
      <c r="I22" s="852" t="s">
        <v>442</v>
      </c>
    </row>
    <row r="23" spans="1:9" s="94" customFormat="1" ht="25.5" customHeight="1">
      <c r="A23" s="848"/>
      <c r="B23" s="36" t="s">
        <v>443</v>
      </c>
      <c r="C23" s="36" t="s">
        <v>1856</v>
      </c>
      <c r="D23" s="36" t="s">
        <v>443</v>
      </c>
      <c r="E23" s="36" t="s">
        <v>1856</v>
      </c>
      <c r="F23" s="852"/>
      <c r="G23" s="36" t="s">
        <v>443</v>
      </c>
      <c r="H23" s="36" t="s">
        <v>1856</v>
      </c>
      <c r="I23" s="852"/>
    </row>
    <row r="24" spans="1:9" s="442" customFormat="1" ht="15" customHeight="1">
      <c r="A24" s="56" t="s">
        <v>901</v>
      </c>
      <c r="B24" s="70">
        <v>1</v>
      </c>
      <c r="C24" s="48">
        <v>4</v>
      </c>
      <c r="D24" s="70">
        <v>1</v>
      </c>
      <c r="E24" s="48">
        <v>3.9</v>
      </c>
      <c r="F24" s="70"/>
      <c r="G24" s="440"/>
      <c r="H24" s="48"/>
      <c r="I24" s="70"/>
    </row>
    <row r="25" spans="1:9" s="442" customFormat="1" ht="15" customHeight="1">
      <c r="A25" s="56" t="s">
        <v>445</v>
      </c>
      <c r="B25" s="70">
        <v>1</v>
      </c>
      <c r="C25" s="70">
        <v>4</v>
      </c>
      <c r="D25" s="70">
        <v>1</v>
      </c>
      <c r="E25" s="70">
        <v>3.9</v>
      </c>
      <c r="F25" s="70"/>
      <c r="G25" s="70">
        <v>1</v>
      </c>
      <c r="H25" s="48">
        <v>3.9</v>
      </c>
      <c r="I25" s="70"/>
    </row>
    <row r="26" spans="1:9" s="442" customFormat="1" ht="15" customHeight="1">
      <c r="A26" s="56" t="s">
        <v>450</v>
      </c>
      <c r="B26" s="70">
        <v>2</v>
      </c>
      <c r="C26" s="70">
        <v>8</v>
      </c>
      <c r="D26" s="70">
        <v>2</v>
      </c>
      <c r="E26" s="70">
        <v>7.9</v>
      </c>
      <c r="F26" s="70" t="s">
        <v>446</v>
      </c>
      <c r="G26" s="70">
        <v>2</v>
      </c>
      <c r="H26" s="48">
        <v>7.8</v>
      </c>
      <c r="I26" s="70" t="s">
        <v>446</v>
      </c>
    </row>
    <row r="27" spans="1:9" s="442" customFormat="1" ht="32.25" customHeight="1">
      <c r="A27" s="441" t="s">
        <v>1378</v>
      </c>
      <c r="B27" s="70">
        <v>1</v>
      </c>
      <c r="C27" s="70">
        <v>4</v>
      </c>
      <c r="D27" s="70">
        <v>1</v>
      </c>
      <c r="E27" s="70">
        <v>3.9</v>
      </c>
      <c r="F27" s="70"/>
      <c r="G27" s="70"/>
      <c r="H27" s="48"/>
      <c r="I27" s="70"/>
    </row>
    <row r="28" spans="1:9" s="442" customFormat="1" ht="21" customHeight="1">
      <c r="A28" s="56" t="s">
        <v>454</v>
      </c>
      <c r="B28" s="70">
        <v>1</v>
      </c>
      <c r="C28" s="70">
        <v>4</v>
      </c>
      <c r="D28" s="70">
        <v>1</v>
      </c>
      <c r="E28" s="70">
        <v>3.9</v>
      </c>
      <c r="F28" s="70"/>
      <c r="G28" s="70"/>
      <c r="H28" s="48"/>
      <c r="I28" s="70"/>
    </row>
    <row r="29" spans="1:9" s="442" customFormat="1" ht="21" customHeight="1">
      <c r="A29" s="56" t="s">
        <v>448</v>
      </c>
      <c r="B29" s="70"/>
      <c r="C29" s="48"/>
      <c r="D29" s="70"/>
      <c r="E29" s="48"/>
      <c r="F29" s="70"/>
      <c r="G29" s="70">
        <v>1</v>
      </c>
      <c r="H29" s="48">
        <v>3.9</v>
      </c>
      <c r="I29" s="70"/>
    </row>
    <row r="30" spans="1:9" s="442" customFormat="1" ht="34.5" customHeight="1">
      <c r="A30" s="441" t="s">
        <v>124</v>
      </c>
      <c r="B30" s="70"/>
      <c r="C30" s="48"/>
      <c r="D30" s="70"/>
      <c r="E30" s="48"/>
      <c r="F30" s="70"/>
      <c r="G30" s="70"/>
      <c r="H30" s="48"/>
      <c r="I30" s="70"/>
    </row>
    <row r="31" spans="1:9" s="442" customFormat="1" ht="33" customHeight="1">
      <c r="A31" s="441" t="s">
        <v>633</v>
      </c>
      <c r="B31" s="70"/>
      <c r="C31" s="48"/>
      <c r="D31" s="70"/>
      <c r="E31" s="48"/>
      <c r="F31" s="70"/>
      <c r="G31" s="70"/>
      <c r="H31" s="48"/>
      <c r="I31" s="70"/>
    </row>
    <row r="32" spans="1:9" s="442" customFormat="1" ht="18" customHeight="1">
      <c r="A32" s="56" t="s">
        <v>740</v>
      </c>
      <c r="B32" s="70">
        <v>1</v>
      </c>
      <c r="C32" s="48">
        <v>4</v>
      </c>
      <c r="D32" s="70">
        <v>1</v>
      </c>
      <c r="E32" s="48">
        <v>3.9</v>
      </c>
      <c r="F32" s="70"/>
      <c r="G32" s="70">
        <v>1</v>
      </c>
      <c r="H32" s="48">
        <v>3.9</v>
      </c>
      <c r="I32" s="70"/>
    </row>
    <row r="33" spans="1:9" s="442" customFormat="1" ht="30" customHeight="1">
      <c r="A33" s="56" t="s">
        <v>749</v>
      </c>
      <c r="B33" s="70">
        <v>10</v>
      </c>
      <c r="C33" s="70">
        <v>39.9</v>
      </c>
      <c r="D33" s="70">
        <v>10</v>
      </c>
      <c r="E33" s="70">
        <v>39.4</v>
      </c>
      <c r="F33" s="70" t="s">
        <v>451</v>
      </c>
      <c r="G33" s="70">
        <v>10</v>
      </c>
      <c r="H33" s="48">
        <v>38.9</v>
      </c>
      <c r="I33" s="70" t="s">
        <v>451</v>
      </c>
    </row>
    <row r="34" spans="1:9" s="442" customFormat="1" ht="25.5" customHeight="1">
      <c r="A34" s="249" t="s">
        <v>1914</v>
      </c>
      <c r="B34" s="33">
        <v>17</v>
      </c>
      <c r="C34" s="33">
        <v>67.8</v>
      </c>
      <c r="D34" s="33">
        <v>17</v>
      </c>
      <c r="E34" s="33">
        <v>67</v>
      </c>
      <c r="F34" s="33"/>
      <c r="G34" s="33">
        <v>15</v>
      </c>
      <c r="H34" s="92">
        <v>58.4</v>
      </c>
      <c r="I34" s="33"/>
    </row>
  </sheetData>
  <sheetProtection/>
  <mergeCells count="18">
    <mergeCell ref="I22:I23"/>
    <mergeCell ref="A19:I19"/>
    <mergeCell ref="A20:I20"/>
    <mergeCell ref="A21:I21"/>
    <mergeCell ref="A22:A23"/>
    <mergeCell ref="D22:E22"/>
    <mergeCell ref="F22:F23"/>
    <mergeCell ref="G22:H22"/>
    <mergeCell ref="B22:C22"/>
    <mergeCell ref="A1:I1"/>
    <mergeCell ref="A2:I2"/>
    <mergeCell ref="A3:I3"/>
    <mergeCell ref="A4:A5"/>
    <mergeCell ref="D4:E4"/>
    <mergeCell ref="F4:F5"/>
    <mergeCell ref="G4:H4"/>
    <mergeCell ref="I4:I5"/>
    <mergeCell ref="B4:C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5"/>
  <sheetViews>
    <sheetView zoomScalePageLayoutView="0" workbookViewId="0" topLeftCell="A1">
      <selection activeCell="A5" sqref="A5"/>
    </sheetView>
  </sheetViews>
  <sheetFormatPr defaultColWidth="8.875" defaultRowHeight="12.75"/>
  <cols>
    <col min="1" max="1" width="40.875" style="31" customWidth="1"/>
    <col min="2" max="5" width="12.75390625" style="31" customWidth="1"/>
    <col min="6" max="16384" width="8.875" style="31" customWidth="1"/>
  </cols>
  <sheetData>
    <row r="1" spans="1:5" ht="27" customHeight="1">
      <c r="A1" s="847" t="s">
        <v>1518</v>
      </c>
      <c r="B1" s="847"/>
      <c r="C1" s="847"/>
      <c r="D1" s="847"/>
      <c r="E1" s="847"/>
    </row>
    <row r="2" spans="1:5" ht="21" customHeight="1">
      <c r="A2" s="847" t="s">
        <v>1519</v>
      </c>
      <c r="B2" s="847"/>
      <c r="C2" s="847"/>
      <c r="D2" s="847"/>
      <c r="E2" s="847"/>
    </row>
    <row r="3" ht="8.25" customHeight="1"/>
    <row r="4" spans="1:5" s="94" customFormat="1" ht="54" customHeight="1">
      <c r="A4" s="506" t="s">
        <v>350</v>
      </c>
      <c r="B4" s="506" t="s">
        <v>910</v>
      </c>
      <c r="C4" s="335" t="s">
        <v>911</v>
      </c>
      <c r="D4" s="335" t="s">
        <v>912</v>
      </c>
      <c r="E4" s="335" t="s">
        <v>913</v>
      </c>
    </row>
    <row r="5" spans="1:5" ht="22.5" customHeight="1">
      <c r="A5" s="594" t="s">
        <v>914</v>
      </c>
      <c r="B5" s="341">
        <v>100</v>
      </c>
      <c r="C5" s="341">
        <v>89.8</v>
      </c>
      <c r="D5" s="341">
        <v>86.6</v>
      </c>
      <c r="E5" s="341">
        <v>100</v>
      </c>
    </row>
    <row r="6" spans="1:5" ht="22.5" customHeight="1">
      <c r="A6" s="594" t="s">
        <v>915</v>
      </c>
      <c r="B6" s="341">
        <v>100</v>
      </c>
      <c r="C6" s="341">
        <v>95.8</v>
      </c>
      <c r="D6" s="341">
        <v>82.7</v>
      </c>
      <c r="E6" s="341">
        <v>78.8</v>
      </c>
    </row>
    <row r="7" spans="1:5" ht="22.5" customHeight="1">
      <c r="A7" s="594" t="s">
        <v>916</v>
      </c>
      <c r="B7" s="341">
        <v>100</v>
      </c>
      <c r="C7" s="341">
        <v>95.8</v>
      </c>
      <c r="D7" s="341">
        <v>98.5</v>
      </c>
      <c r="E7" s="341">
        <v>77.8</v>
      </c>
    </row>
    <row r="8" spans="1:5" ht="22.5" customHeight="1">
      <c r="A8" s="594" t="s">
        <v>917</v>
      </c>
      <c r="B8" s="341">
        <v>87.5</v>
      </c>
      <c r="C8" s="341">
        <v>88.9</v>
      </c>
      <c r="D8" s="341">
        <v>83.7</v>
      </c>
      <c r="E8" s="341">
        <v>97.6</v>
      </c>
    </row>
    <row r="9" spans="1:5" ht="22.5" customHeight="1">
      <c r="A9" s="594" t="s">
        <v>918</v>
      </c>
      <c r="B9" s="341">
        <v>92.9</v>
      </c>
      <c r="C9" s="341">
        <v>94</v>
      </c>
      <c r="D9" s="341">
        <v>91</v>
      </c>
      <c r="E9" s="341">
        <v>100</v>
      </c>
    </row>
    <row r="10" spans="1:5" ht="22.5" customHeight="1">
      <c r="A10" s="594" t="s">
        <v>919</v>
      </c>
      <c r="B10" s="341">
        <v>95.8</v>
      </c>
      <c r="C10" s="341">
        <v>95.2</v>
      </c>
      <c r="D10" s="341">
        <v>100</v>
      </c>
      <c r="E10" s="341">
        <v>100</v>
      </c>
    </row>
    <row r="11" spans="1:5" ht="22.5" customHeight="1">
      <c r="A11" s="594" t="s">
        <v>920</v>
      </c>
      <c r="B11" s="341">
        <v>95.7</v>
      </c>
      <c r="C11" s="341">
        <v>99.4</v>
      </c>
      <c r="D11" s="341">
        <v>100</v>
      </c>
      <c r="E11" s="341">
        <v>100</v>
      </c>
    </row>
    <row r="12" spans="1:5" ht="22.5" customHeight="1">
      <c r="A12" s="594" t="s">
        <v>789</v>
      </c>
      <c r="B12" s="341">
        <v>100</v>
      </c>
      <c r="C12" s="341">
        <v>97.2</v>
      </c>
      <c r="D12" s="341">
        <v>100</v>
      </c>
      <c r="E12" s="341">
        <v>100</v>
      </c>
    </row>
    <row r="13" spans="1:5" ht="22.5" customHeight="1">
      <c r="A13" s="33" t="s">
        <v>441</v>
      </c>
      <c r="B13" s="48">
        <v>89.4</v>
      </c>
      <c r="C13" s="48">
        <v>97.3</v>
      </c>
      <c r="D13" s="210">
        <v>97.1</v>
      </c>
      <c r="E13" s="48">
        <v>96.6</v>
      </c>
    </row>
    <row r="14" spans="1:5" ht="22.5" customHeight="1">
      <c r="A14" s="33" t="s">
        <v>877</v>
      </c>
      <c r="B14" s="48">
        <v>90.7</v>
      </c>
      <c r="C14" s="48">
        <v>91.2</v>
      </c>
      <c r="D14" s="210">
        <v>97.8</v>
      </c>
      <c r="E14" s="48">
        <v>93.1</v>
      </c>
    </row>
    <row r="15" spans="1:5" ht="22.5" customHeight="1">
      <c r="A15" s="33" t="s">
        <v>1555</v>
      </c>
      <c r="B15" s="48">
        <v>87</v>
      </c>
      <c r="C15" s="48">
        <v>93.6</v>
      </c>
      <c r="D15" s="210">
        <v>87.4</v>
      </c>
      <c r="E15" s="48">
        <v>87.6</v>
      </c>
    </row>
    <row r="16" spans="1:5" ht="26.25" customHeight="1">
      <c r="A16" s="1041" t="s">
        <v>1565</v>
      </c>
      <c r="B16" s="1041"/>
      <c r="C16" s="1041"/>
      <c r="D16" s="1041"/>
      <c r="E16" s="1041"/>
    </row>
    <row r="17" spans="1:5" ht="15.75">
      <c r="A17" s="970" t="s">
        <v>1915</v>
      </c>
      <c r="B17" s="970"/>
      <c r="C17" s="970"/>
      <c r="D17" s="970"/>
      <c r="E17" s="970"/>
    </row>
    <row r="18" spans="1:5" ht="20.25" customHeight="1">
      <c r="A18" s="850" t="s">
        <v>618</v>
      </c>
      <c r="B18" s="860">
        <v>2015</v>
      </c>
      <c r="C18" s="860"/>
      <c r="D18" s="860">
        <v>2016</v>
      </c>
      <c r="E18" s="860"/>
    </row>
    <row r="19" spans="1:5" s="94" customFormat="1" ht="30.75" customHeight="1">
      <c r="A19" s="850"/>
      <c r="B19" s="32" t="s">
        <v>1916</v>
      </c>
      <c r="C19" s="32" t="s">
        <v>921</v>
      </c>
      <c r="D19" s="32" t="s">
        <v>1916</v>
      </c>
      <c r="E19" s="32" t="s">
        <v>921</v>
      </c>
    </row>
    <row r="20" spans="1:5" ht="20.25" customHeight="1">
      <c r="A20" s="62" t="s">
        <v>1520</v>
      </c>
      <c r="B20" s="92">
        <v>6319.587628865979</v>
      </c>
      <c r="C20" s="92">
        <v>9086.95652173913</v>
      </c>
      <c r="D20" s="92">
        <v>7766.233766233766</v>
      </c>
      <c r="E20" s="92">
        <v>11300</v>
      </c>
    </row>
    <row r="21" spans="1:5" ht="30" customHeight="1">
      <c r="A21" s="56" t="s">
        <v>1521</v>
      </c>
      <c r="B21" s="48">
        <v>123.71134020618557</v>
      </c>
      <c r="C21" s="48">
        <v>347.82608695652175</v>
      </c>
      <c r="D21" s="48">
        <v>38.96103896103896</v>
      </c>
      <c r="E21" s="48">
        <v>0</v>
      </c>
    </row>
    <row r="22" spans="1:5" ht="18" customHeight="1">
      <c r="A22" s="72" t="s">
        <v>923</v>
      </c>
      <c r="B22" s="73">
        <v>123.71134020618557</v>
      </c>
      <c r="C22" s="73">
        <v>347.82608695652175</v>
      </c>
      <c r="D22" s="73">
        <v>38.96103896103896</v>
      </c>
      <c r="E22" s="73">
        <v>0</v>
      </c>
    </row>
    <row r="23" spans="1:5" ht="18" customHeight="1">
      <c r="A23" s="56" t="s">
        <v>58</v>
      </c>
      <c r="B23" s="48">
        <v>350.5154639175257</v>
      </c>
      <c r="C23" s="48">
        <v>739.1304347826086</v>
      </c>
      <c r="D23" s="48">
        <v>311.68831168831167</v>
      </c>
      <c r="E23" s="48">
        <v>800</v>
      </c>
    </row>
    <row r="24" spans="1:5" ht="18" customHeight="1">
      <c r="A24" s="56" t="s">
        <v>448</v>
      </c>
      <c r="B24" s="48">
        <v>422.680412371134</v>
      </c>
      <c r="C24" s="48">
        <v>434.7826086956522</v>
      </c>
      <c r="D24" s="48">
        <v>415.58441558441564</v>
      </c>
      <c r="E24" s="48">
        <v>300</v>
      </c>
    </row>
    <row r="25" spans="1:5" ht="18" customHeight="1">
      <c r="A25" s="56" t="s">
        <v>740</v>
      </c>
      <c r="B25" s="48">
        <v>731.9587628865979</v>
      </c>
      <c r="C25" s="48">
        <v>739.1304347826086</v>
      </c>
      <c r="D25" s="48">
        <v>961.038961038961</v>
      </c>
      <c r="E25" s="48">
        <v>1350</v>
      </c>
    </row>
    <row r="26" spans="1:5" ht="30.75" customHeight="1">
      <c r="A26" s="56" t="s">
        <v>850</v>
      </c>
      <c r="B26" s="48">
        <v>360.82474226804123</v>
      </c>
      <c r="C26" s="48">
        <v>565.2173913043478</v>
      </c>
      <c r="D26" s="48">
        <v>415.58441558441564</v>
      </c>
      <c r="E26" s="48">
        <v>550</v>
      </c>
    </row>
    <row r="27" spans="1:5" ht="19.5" customHeight="1">
      <c r="A27" s="56" t="s">
        <v>628</v>
      </c>
      <c r="B27" s="48">
        <v>92.78350515463917</v>
      </c>
      <c r="C27" s="48">
        <v>347.82608695652175</v>
      </c>
      <c r="D27" s="48">
        <v>194.80519480519482</v>
      </c>
      <c r="E27" s="48">
        <v>450</v>
      </c>
    </row>
    <row r="28" spans="1:5" ht="19.5" customHeight="1">
      <c r="A28" s="56" t="s">
        <v>924</v>
      </c>
      <c r="B28" s="48">
        <v>2783.505154639175</v>
      </c>
      <c r="C28" s="48">
        <v>3565.2173913043475</v>
      </c>
      <c r="D28" s="48">
        <v>3623.3766233766237</v>
      </c>
      <c r="E28" s="48">
        <v>5200</v>
      </c>
    </row>
    <row r="29" spans="1:5" ht="19.5" customHeight="1">
      <c r="A29" s="519" t="s">
        <v>925</v>
      </c>
      <c r="B29" s="73">
        <v>2494.8453608247423</v>
      </c>
      <c r="C29" s="73">
        <v>2913.0434782608695</v>
      </c>
      <c r="D29" s="73">
        <v>3129.87012987013</v>
      </c>
      <c r="E29" s="73">
        <v>3800</v>
      </c>
    </row>
    <row r="30" spans="1:5" ht="20.25" customHeight="1">
      <c r="A30" s="56" t="s">
        <v>725</v>
      </c>
      <c r="B30" s="48">
        <v>144.3298969072165</v>
      </c>
      <c r="C30" s="48">
        <v>173.91304347826087</v>
      </c>
      <c r="D30" s="48">
        <v>246.75324675324674</v>
      </c>
      <c r="E30" s="48">
        <v>150</v>
      </c>
    </row>
    <row r="31" spans="1:5" ht="20.25" customHeight="1">
      <c r="A31" s="56" t="s">
        <v>726</v>
      </c>
      <c r="B31" s="48">
        <v>41.23711340206186</v>
      </c>
      <c r="C31" s="48">
        <v>0</v>
      </c>
      <c r="D31" s="48">
        <v>116.88311688311688</v>
      </c>
      <c r="E31" s="48">
        <v>200</v>
      </c>
    </row>
    <row r="32" spans="1:5" ht="34.5" customHeight="1">
      <c r="A32" s="72" t="s">
        <v>752</v>
      </c>
      <c r="B32" s="73">
        <v>185.56701030927834</v>
      </c>
      <c r="C32" s="73">
        <v>782.608695652174</v>
      </c>
      <c r="D32" s="73">
        <v>311.68831168831167</v>
      </c>
      <c r="E32" s="73">
        <v>1200</v>
      </c>
    </row>
    <row r="33" spans="1:5" ht="20.25" customHeight="1">
      <c r="A33" s="56" t="s">
        <v>890</v>
      </c>
      <c r="B33" s="48">
        <v>618.5567010309279</v>
      </c>
      <c r="C33" s="48">
        <v>1043.4782608695652</v>
      </c>
      <c r="D33" s="48">
        <v>857.1428571428571</v>
      </c>
      <c r="E33" s="48">
        <v>1050</v>
      </c>
    </row>
    <row r="34" spans="1:5" ht="15.75" customHeight="1">
      <c r="A34" s="56" t="s">
        <v>896</v>
      </c>
      <c r="B34" s="48"/>
      <c r="C34" s="48"/>
      <c r="D34" s="48"/>
      <c r="E34" s="48"/>
    </row>
    <row r="35" spans="1:5" ht="20.25" customHeight="1">
      <c r="A35" s="56" t="s">
        <v>152</v>
      </c>
      <c r="B35" s="48">
        <v>463.9175257731959</v>
      </c>
      <c r="C35" s="48">
        <v>347.82608695652175</v>
      </c>
      <c r="D35" s="48">
        <v>272.7272727272727</v>
      </c>
      <c r="E35" s="48">
        <v>50</v>
      </c>
    </row>
  </sheetData>
  <sheetProtection/>
  <mergeCells count="7">
    <mergeCell ref="A18:A19"/>
    <mergeCell ref="B18:C18"/>
    <mergeCell ref="D18:E18"/>
    <mergeCell ref="A1:E1"/>
    <mergeCell ref="A2:E2"/>
    <mergeCell ref="A16:E16"/>
    <mergeCell ref="A17:E17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7.25390625" style="685" customWidth="1"/>
    <col min="2" max="3" width="12.25390625" style="685" customWidth="1"/>
    <col min="4" max="16384" width="9.125" style="685" customWidth="1"/>
  </cols>
  <sheetData>
    <row r="1" spans="1:3" ht="15.75" customHeight="1">
      <c r="A1" s="900" t="s">
        <v>927</v>
      </c>
      <c r="B1" s="900"/>
      <c r="C1" s="900"/>
    </row>
    <row r="2" ht="11.25" customHeight="1"/>
    <row r="3" spans="1:3" ht="19.5" customHeight="1">
      <c r="A3" s="235" t="s">
        <v>204</v>
      </c>
      <c r="B3" s="175">
        <v>2015</v>
      </c>
      <c r="C3" s="175">
        <v>2016</v>
      </c>
    </row>
    <row r="4" spans="1:3" ht="18" customHeight="1">
      <c r="A4" s="69" t="s">
        <v>928</v>
      </c>
      <c r="B4" s="686">
        <v>292</v>
      </c>
      <c r="C4" s="686">
        <v>285.5</v>
      </c>
    </row>
    <row r="5" spans="1:3" ht="18" customHeight="1">
      <c r="A5" s="69" t="s">
        <v>929</v>
      </c>
      <c r="B5" s="686">
        <v>251.75</v>
      </c>
      <c r="C5" s="686">
        <v>257.75</v>
      </c>
    </row>
    <row r="6" spans="1:3" ht="19.5" customHeight="1">
      <c r="A6" s="69" t="s">
        <v>930</v>
      </c>
      <c r="B6" s="235">
        <v>233</v>
      </c>
      <c r="C6" s="235">
        <v>234</v>
      </c>
    </row>
    <row r="7" spans="1:3" ht="36" customHeight="1">
      <c r="A7" s="69" t="s">
        <v>1976</v>
      </c>
      <c r="B7" s="235">
        <v>4.5</v>
      </c>
      <c r="C7" s="235">
        <v>4.5</v>
      </c>
    </row>
    <row r="8" spans="1:3" ht="18.75" customHeight="1">
      <c r="A8" s="69" t="s">
        <v>931</v>
      </c>
      <c r="B8" s="687">
        <v>197</v>
      </c>
      <c r="C8" s="687">
        <v>202</v>
      </c>
    </row>
    <row r="9" spans="1:3" ht="33" customHeight="1">
      <c r="A9" s="69" t="s">
        <v>1918</v>
      </c>
      <c r="B9" s="687"/>
      <c r="C9" s="687"/>
    </row>
    <row r="10" spans="1:3" ht="21" customHeight="1">
      <c r="A10" s="789" t="s">
        <v>311</v>
      </c>
      <c r="B10" s="688">
        <v>8.44</v>
      </c>
      <c r="C10" s="688">
        <v>8.67</v>
      </c>
    </row>
    <row r="11" spans="1:3" ht="21" customHeight="1">
      <c r="A11" s="789" t="s">
        <v>1917</v>
      </c>
      <c r="B11" s="688">
        <v>9.13</v>
      </c>
      <c r="C11" s="688"/>
    </row>
    <row r="12" spans="1:3" ht="21" customHeight="1">
      <c r="A12" s="789" t="s">
        <v>412</v>
      </c>
      <c r="B12" s="688">
        <v>10.01</v>
      </c>
      <c r="C12" s="688"/>
    </row>
    <row r="13" spans="1:3" ht="19.5" customHeight="1">
      <c r="A13" s="69" t="s">
        <v>208</v>
      </c>
      <c r="B13" s="689">
        <v>6.7</v>
      </c>
      <c r="C13" s="689">
        <v>6.5</v>
      </c>
    </row>
    <row r="14" spans="1:3" ht="19.5" customHeight="1">
      <c r="A14" s="69" t="s">
        <v>209</v>
      </c>
      <c r="B14" s="689">
        <v>288.2</v>
      </c>
      <c r="C14" s="689">
        <v>291.8</v>
      </c>
    </row>
    <row r="15" spans="1:3" ht="19.5" customHeight="1">
      <c r="A15" s="69" t="s">
        <v>610</v>
      </c>
      <c r="B15" s="690">
        <v>243</v>
      </c>
      <c r="C15" s="690">
        <v>234</v>
      </c>
    </row>
    <row r="16" spans="1:3" ht="31.5" customHeight="1">
      <c r="A16" s="69" t="s">
        <v>1919</v>
      </c>
      <c r="B16" s="690"/>
      <c r="C16" s="690"/>
    </row>
    <row r="17" spans="1:3" ht="21" customHeight="1">
      <c r="A17" s="789" t="s">
        <v>311</v>
      </c>
      <c r="B17" s="686">
        <v>10.41</v>
      </c>
      <c r="C17" s="686">
        <v>10.04</v>
      </c>
    </row>
    <row r="18" spans="1:3" ht="21" customHeight="1">
      <c r="A18" s="789" t="s">
        <v>1917</v>
      </c>
      <c r="B18" s="686">
        <v>8.95</v>
      </c>
      <c r="C18" s="686"/>
    </row>
    <row r="19" spans="1:3" ht="21" customHeight="1">
      <c r="A19" s="789" t="s">
        <v>412</v>
      </c>
      <c r="B19" s="686">
        <v>8.99</v>
      </c>
      <c r="C19" s="686"/>
    </row>
    <row r="20" spans="1:3" ht="19.5" customHeight="1">
      <c r="A20" s="69" t="s">
        <v>208</v>
      </c>
      <c r="B20" s="691">
        <v>10.2</v>
      </c>
      <c r="C20" s="691">
        <v>10.5</v>
      </c>
    </row>
    <row r="21" spans="1:3" ht="19.5" customHeight="1">
      <c r="A21" s="69" t="s">
        <v>209</v>
      </c>
      <c r="B21" s="689">
        <v>329.4</v>
      </c>
      <c r="C21" s="689">
        <v>331.3</v>
      </c>
    </row>
    <row r="22" spans="1:3" ht="18.75" customHeight="1">
      <c r="A22" s="69" t="s">
        <v>1687</v>
      </c>
      <c r="B22" s="692">
        <v>0.552</v>
      </c>
      <c r="C22" s="692">
        <v>0.537</v>
      </c>
    </row>
    <row r="23" spans="1:3" ht="31.5" customHeight="1">
      <c r="A23" s="69" t="s">
        <v>1476</v>
      </c>
      <c r="B23" s="693" t="s">
        <v>1380</v>
      </c>
      <c r="C23" s="693" t="s">
        <v>1664</v>
      </c>
    </row>
    <row r="24" spans="1:3" ht="24" customHeight="1">
      <c r="A24" s="69" t="s">
        <v>1920</v>
      </c>
      <c r="B24" s="693"/>
      <c r="C24" s="693"/>
    </row>
    <row r="25" spans="1:3" ht="21" customHeight="1">
      <c r="A25" s="789" t="s">
        <v>311</v>
      </c>
      <c r="B25" s="788">
        <v>7.08</v>
      </c>
      <c r="C25" s="788">
        <v>7.99</v>
      </c>
    </row>
    <row r="26" spans="1:3" ht="21" customHeight="1">
      <c r="A26" s="789" t="s">
        <v>1917</v>
      </c>
      <c r="B26" s="788">
        <v>5.25</v>
      </c>
      <c r="C26" s="788"/>
    </row>
    <row r="27" spans="1:3" ht="21" customHeight="1">
      <c r="A27" s="789" t="s">
        <v>412</v>
      </c>
      <c r="B27" s="788">
        <v>6.19</v>
      </c>
      <c r="C27" s="788"/>
    </row>
    <row r="28" spans="1:3" ht="18.75" customHeight="1">
      <c r="A28" s="69" t="s">
        <v>208</v>
      </c>
      <c r="B28" s="694">
        <v>8</v>
      </c>
      <c r="C28" s="694">
        <v>7.4</v>
      </c>
    </row>
    <row r="29" spans="1:3" ht="18.75" customHeight="1">
      <c r="A29" s="69" t="s">
        <v>209</v>
      </c>
      <c r="B29" s="689">
        <v>326.7</v>
      </c>
      <c r="C29" s="689">
        <v>330.7</v>
      </c>
    </row>
    <row r="30" spans="1:3" ht="18.75" customHeight="1">
      <c r="A30" s="69" t="s">
        <v>207</v>
      </c>
      <c r="B30" s="691">
        <v>6.8</v>
      </c>
      <c r="C30" s="691">
        <v>6.5</v>
      </c>
    </row>
    <row r="31" spans="1:3" ht="22.5" customHeight="1">
      <c r="A31" s="69" t="s">
        <v>932</v>
      </c>
      <c r="B31" s="691">
        <v>1.2</v>
      </c>
      <c r="C31" s="691">
        <v>1.1</v>
      </c>
    </row>
    <row r="32" spans="1:3" ht="22.5" customHeight="1">
      <c r="A32" s="69" t="s">
        <v>933</v>
      </c>
      <c r="B32" s="695">
        <v>609078</v>
      </c>
      <c r="C32" s="695">
        <v>558524</v>
      </c>
    </row>
    <row r="33" spans="1:3" ht="20.25" customHeight="1">
      <c r="A33" s="69" t="s">
        <v>1688</v>
      </c>
      <c r="B33" s="690">
        <v>56</v>
      </c>
      <c r="C33" s="690">
        <v>60</v>
      </c>
    </row>
    <row r="34" spans="1:3" ht="21" customHeight="1">
      <c r="A34" s="69" t="s">
        <v>1689</v>
      </c>
      <c r="B34" s="690">
        <v>24</v>
      </c>
      <c r="C34" s="690">
        <v>24</v>
      </c>
    </row>
    <row r="35" spans="1:3" ht="21" customHeight="1">
      <c r="A35" s="69" t="s">
        <v>208</v>
      </c>
      <c r="B35" s="689">
        <v>12.2</v>
      </c>
      <c r="C35" s="691">
        <v>11.4</v>
      </c>
    </row>
    <row r="36" spans="1:3" ht="21.75" customHeight="1">
      <c r="A36" s="69" t="s">
        <v>209</v>
      </c>
      <c r="B36" s="691">
        <v>317.5</v>
      </c>
      <c r="C36" s="691">
        <v>337.1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E3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8.625" style="0" customWidth="1"/>
    <col min="2" max="2" width="10.00390625" style="0" customWidth="1"/>
    <col min="3" max="3" width="11.75390625" style="0" customWidth="1"/>
    <col min="4" max="4" width="9.75390625" style="0" customWidth="1"/>
    <col min="5" max="5" width="11.75390625" style="0" customWidth="1"/>
  </cols>
  <sheetData>
    <row r="2" spans="1:5" ht="15.75">
      <c r="A2" s="847" t="s">
        <v>1497</v>
      </c>
      <c r="B2" s="847"/>
      <c r="C2" s="847"/>
      <c r="D2" s="847"/>
      <c r="E2" s="847"/>
    </row>
    <row r="3" spans="1:5" ht="15.75" customHeight="1">
      <c r="A3" s="1051" t="s">
        <v>934</v>
      </c>
      <c r="B3" s="1051"/>
      <c r="C3" s="1051"/>
      <c r="D3" s="1051"/>
      <c r="E3" s="1051"/>
    </row>
    <row r="5" spans="1:5" s="80" customFormat="1" ht="33" customHeight="1">
      <c r="A5" s="848" t="s">
        <v>935</v>
      </c>
      <c r="B5" s="848">
        <v>2015</v>
      </c>
      <c r="C5" s="848"/>
      <c r="D5" s="848">
        <v>2016</v>
      </c>
      <c r="E5" s="848"/>
    </row>
    <row r="6" spans="1:5" s="80" customFormat="1" ht="33" customHeight="1">
      <c r="A6" s="848"/>
      <c r="B6" s="70" t="s">
        <v>443</v>
      </c>
      <c r="C6" s="36" t="s">
        <v>1910</v>
      </c>
      <c r="D6" s="70" t="s">
        <v>443</v>
      </c>
      <c r="E6" s="36" t="s">
        <v>1910</v>
      </c>
    </row>
    <row r="7" spans="1:5" ht="33" customHeight="1">
      <c r="A7" s="56" t="s">
        <v>1921</v>
      </c>
      <c r="B7" s="77">
        <v>11096</v>
      </c>
      <c r="C7" s="48">
        <v>100</v>
      </c>
      <c r="D7" s="77">
        <v>10831</v>
      </c>
      <c r="E7" s="48">
        <v>100</v>
      </c>
    </row>
    <row r="8" spans="1:5" ht="33" customHeight="1">
      <c r="A8" s="56" t="s">
        <v>937</v>
      </c>
      <c r="B8" s="77">
        <v>10437</v>
      </c>
      <c r="C8" s="48">
        <v>94.1</v>
      </c>
      <c r="D8" s="77">
        <v>10082</v>
      </c>
      <c r="E8" s="48">
        <v>93</v>
      </c>
    </row>
    <row r="9" spans="1:5" ht="33" customHeight="1">
      <c r="A9" s="56" t="s">
        <v>938</v>
      </c>
      <c r="B9" s="77">
        <v>303</v>
      </c>
      <c r="C9" s="48">
        <v>2.7</v>
      </c>
      <c r="D9" s="77">
        <v>322</v>
      </c>
      <c r="E9" s="48">
        <v>3</v>
      </c>
    </row>
    <row r="10" spans="1:5" ht="33" customHeight="1">
      <c r="A10" s="56" t="s">
        <v>939</v>
      </c>
      <c r="B10" s="77">
        <v>334</v>
      </c>
      <c r="C10" s="48">
        <v>3</v>
      </c>
      <c r="D10" s="77">
        <v>392</v>
      </c>
      <c r="E10" s="48">
        <v>4</v>
      </c>
    </row>
    <row r="11" spans="1:5" ht="33" customHeight="1">
      <c r="A11" s="56" t="s">
        <v>940</v>
      </c>
      <c r="B11" s="77">
        <v>22</v>
      </c>
      <c r="C11" s="48">
        <v>0.2</v>
      </c>
      <c r="D11" s="77">
        <v>35</v>
      </c>
      <c r="E11" s="48">
        <v>11</v>
      </c>
    </row>
    <row r="14" spans="1:5" ht="34.5" customHeight="1">
      <c r="A14" s="847" t="s">
        <v>941</v>
      </c>
      <c r="B14" s="847"/>
      <c r="C14" s="847"/>
      <c r="D14" s="847"/>
      <c r="E14" s="847"/>
    </row>
    <row r="15" spans="1:5" ht="15.75">
      <c r="A15" s="847" t="s">
        <v>942</v>
      </c>
      <c r="B15" s="847"/>
      <c r="C15" s="847"/>
      <c r="D15" s="847"/>
      <c r="E15" s="847"/>
    </row>
    <row r="16" spans="1:5" ht="15.75">
      <c r="A16" s="1049" t="s">
        <v>943</v>
      </c>
      <c r="B16" s="1049"/>
      <c r="C16" s="1049"/>
      <c r="D16" s="1049"/>
      <c r="E16" s="1049"/>
    </row>
    <row r="18" spans="1:5" s="80" customFormat="1" ht="19.5" customHeight="1">
      <c r="A18" s="1050" t="s">
        <v>944</v>
      </c>
      <c r="B18" s="848">
        <v>2015</v>
      </c>
      <c r="C18" s="848"/>
      <c r="D18" s="848">
        <v>2016</v>
      </c>
      <c r="E18" s="848"/>
    </row>
    <row r="19" spans="1:5" s="80" customFormat="1" ht="51.75" customHeight="1">
      <c r="A19" s="859"/>
      <c r="B19" s="70" t="s">
        <v>443</v>
      </c>
      <c r="C19" s="32" t="s">
        <v>945</v>
      </c>
      <c r="D19" s="70" t="s">
        <v>443</v>
      </c>
      <c r="E19" s="32" t="s">
        <v>945</v>
      </c>
    </row>
    <row r="20" spans="1:5" ht="27" customHeight="1">
      <c r="A20" s="205" t="s">
        <v>922</v>
      </c>
      <c r="B20" s="70">
        <v>4048</v>
      </c>
      <c r="C20" s="48">
        <v>327.8</v>
      </c>
      <c r="D20" s="70">
        <v>4900</v>
      </c>
      <c r="E20" s="48">
        <v>404</v>
      </c>
    </row>
    <row r="21" spans="1:5" ht="27" customHeight="1">
      <c r="A21" s="72" t="s">
        <v>946</v>
      </c>
      <c r="B21" s="70">
        <v>220</v>
      </c>
      <c r="C21" s="48">
        <v>17.8</v>
      </c>
      <c r="D21" s="70">
        <v>306</v>
      </c>
      <c r="E21" s="48">
        <v>63</v>
      </c>
    </row>
    <row r="22" spans="1:5" ht="27" customHeight="1">
      <c r="A22" s="72" t="s">
        <v>947</v>
      </c>
      <c r="B22" s="54">
        <v>1</v>
      </c>
      <c r="C22" s="54">
        <v>0.08</v>
      </c>
      <c r="D22" s="54">
        <v>0</v>
      </c>
      <c r="E22" s="54"/>
    </row>
    <row r="23" spans="1:5" ht="27" customHeight="1">
      <c r="A23" s="56" t="s">
        <v>948</v>
      </c>
      <c r="B23" s="70">
        <v>123</v>
      </c>
      <c r="C23" s="48">
        <v>9.9</v>
      </c>
      <c r="D23" s="70">
        <v>174</v>
      </c>
      <c r="E23" s="48">
        <v>36</v>
      </c>
    </row>
    <row r="24" spans="1:5" ht="27" customHeight="1">
      <c r="A24" s="56" t="s">
        <v>949</v>
      </c>
      <c r="B24" s="54">
        <v>0</v>
      </c>
      <c r="C24" s="54"/>
      <c r="D24" s="54">
        <v>0</v>
      </c>
      <c r="E24" s="54"/>
    </row>
    <row r="25" spans="1:5" ht="27" customHeight="1">
      <c r="A25" s="56" t="s">
        <v>950</v>
      </c>
      <c r="B25" s="70">
        <v>101</v>
      </c>
      <c r="C25" s="48">
        <v>8.2</v>
      </c>
      <c r="D25" s="70">
        <v>133</v>
      </c>
      <c r="E25" s="48">
        <v>28</v>
      </c>
    </row>
    <row r="26" spans="1:5" ht="27" customHeight="1">
      <c r="A26" s="744" t="s">
        <v>951</v>
      </c>
      <c r="B26" s="70">
        <v>587</v>
      </c>
      <c r="C26" s="48">
        <v>47.6</v>
      </c>
      <c r="D26" s="70">
        <v>572</v>
      </c>
      <c r="E26" s="48">
        <v>117</v>
      </c>
    </row>
    <row r="27" spans="1:5" ht="27" customHeight="1">
      <c r="A27" s="744" t="s">
        <v>952</v>
      </c>
      <c r="B27" s="70">
        <v>310</v>
      </c>
      <c r="C27" s="48">
        <v>25.1</v>
      </c>
      <c r="D27" s="70">
        <v>335</v>
      </c>
      <c r="E27" s="48">
        <v>69</v>
      </c>
    </row>
    <row r="28" spans="1:5" ht="27" customHeight="1">
      <c r="A28" s="745" t="s">
        <v>953</v>
      </c>
      <c r="B28" s="70">
        <v>1627</v>
      </c>
      <c r="C28" s="48">
        <v>131.9</v>
      </c>
      <c r="D28" s="70">
        <v>2105</v>
      </c>
      <c r="E28" s="48">
        <v>430</v>
      </c>
    </row>
    <row r="29" spans="1:5" ht="27" customHeight="1">
      <c r="A29" s="744" t="s">
        <v>954</v>
      </c>
      <c r="B29" s="70">
        <v>143</v>
      </c>
      <c r="C29" s="48">
        <v>11.6</v>
      </c>
      <c r="D29" s="70">
        <v>113</v>
      </c>
      <c r="E29" s="48">
        <v>23</v>
      </c>
    </row>
    <row r="30" spans="1:5" ht="27" customHeight="1">
      <c r="A30" s="745" t="s">
        <v>1381</v>
      </c>
      <c r="B30" s="235">
        <v>29</v>
      </c>
      <c r="C30" s="200">
        <v>2.4</v>
      </c>
      <c r="D30" s="235">
        <v>27</v>
      </c>
      <c r="E30" s="200">
        <v>6</v>
      </c>
    </row>
  </sheetData>
  <sheetProtection/>
  <mergeCells count="11">
    <mergeCell ref="A2:E2"/>
    <mergeCell ref="A3:E3"/>
    <mergeCell ref="A5:A6"/>
    <mergeCell ref="B5:C5"/>
    <mergeCell ref="D5:E5"/>
    <mergeCell ref="A14:E14"/>
    <mergeCell ref="A15:E15"/>
    <mergeCell ref="A16:E16"/>
    <mergeCell ref="A18:A19"/>
    <mergeCell ref="B18:C18"/>
    <mergeCell ref="D18:E18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5"/>
  <sheetViews>
    <sheetView zoomScalePageLayoutView="0" workbookViewId="0" topLeftCell="A1">
      <selection activeCell="F21" sqref="F21:M21"/>
    </sheetView>
  </sheetViews>
  <sheetFormatPr defaultColWidth="9.00390625" defaultRowHeight="12.75"/>
  <cols>
    <col min="1" max="1" width="23.375" style="124" customWidth="1"/>
    <col min="2" max="13" width="9.375" style="124" customWidth="1"/>
    <col min="14" max="16384" width="9.125" style="124" customWidth="1"/>
  </cols>
  <sheetData>
    <row r="1" spans="1:13" ht="20.25" customHeight="1">
      <c r="A1" s="964" t="s">
        <v>1566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20.25" customHeight="1">
      <c r="A2" s="964" t="s">
        <v>955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ht="15" customHeight="1"/>
    <row r="4" spans="1:13" ht="38.25" customHeight="1">
      <c r="A4" s="850" t="s">
        <v>820</v>
      </c>
      <c r="B4" s="852" t="s">
        <v>956</v>
      </c>
      <c r="C4" s="852"/>
      <c r="D4" s="852" t="s">
        <v>957</v>
      </c>
      <c r="E4" s="852"/>
      <c r="F4" s="852" t="s">
        <v>958</v>
      </c>
      <c r="G4" s="852"/>
      <c r="H4" s="852" t="s">
        <v>959</v>
      </c>
      <c r="I4" s="852"/>
      <c r="J4" s="852" t="s">
        <v>960</v>
      </c>
      <c r="K4" s="852"/>
      <c r="L4" s="855" t="s">
        <v>961</v>
      </c>
      <c r="M4" s="855"/>
    </row>
    <row r="5" spans="1:13" ht="15.75">
      <c r="A5" s="850"/>
      <c r="B5" s="33">
        <v>2015</v>
      </c>
      <c r="C5" s="33">
        <v>2016</v>
      </c>
      <c r="D5" s="33">
        <v>2015</v>
      </c>
      <c r="E5" s="33">
        <v>2016</v>
      </c>
      <c r="F5" s="33">
        <v>2015</v>
      </c>
      <c r="G5" s="33">
        <v>2016</v>
      </c>
      <c r="H5" s="33">
        <v>2015</v>
      </c>
      <c r="I5" s="33">
        <v>2016</v>
      </c>
      <c r="J5" s="33">
        <v>2015</v>
      </c>
      <c r="K5" s="33">
        <v>2016</v>
      </c>
      <c r="L5" s="33">
        <v>2015</v>
      </c>
      <c r="M5" s="33">
        <v>2016</v>
      </c>
    </row>
    <row r="6" spans="1:13" ht="25.5" customHeight="1">
      <c r="A6" s="205" t="s">
        <v>962</v>
      </c>
      <c r="B6" s="205">
        <v>12338</v>
      </c>
      <c r="C6" s="205">
        <v>12129</v>
      </c>
      <c r="D6" s="205">
        <v>29</v>
      </c>
      <c r="E6" s="205">
        <v>14</v>
      </c>
      <c r="F6" s="205">
        <v>26</v>
      </c>
      <c r="G6" s="205">
        <v>12</v>
      </c>
      <c r="H6" s="205">
        <v>8</v>
      </c>
      <c r="I6" s="205">
        <v>5</v>
      </c>
      <c r="J6" s="205">
        <v>64</v>
      </c>
      <c r="K6" s="205">
        <v>58</v>
      </c>
      <c r="L6" s="205">
        <v>52</v>
      </c>
      <c r="M6" s="205">
        <v>55</v>
      </c>
    </row>
    <row r="7" spans="1:13" ht="25.5" customHeight="1">
      <c r="A7" s="746" t="s">
        <v>963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8" customHeight="1">
      <c r="A8" s="205" t="s">
        <v>964</v>
      </c>
      <c r="B8" s="205">
        <v>5</v>
      </c>
      <c r="C8" s="205">
        <v>7</v>
      </c>
      <c r="D8" s="205">
        <v>2</v>
      </c>
      <c r="E8" s="205"/>
      <c r="F8" s="205">
        <v>1</v>
      </c>
      <c r="G8" s="205"/>
      <c r="H8" s="205"/>
      <c r="I8" s="205"/>
      <c r="J8" s="205">
        <v>6</v>
      </c>
      <c r="K8" s="205">
        <v>12</v>
      </c>
      <c r="L8" s="205">
        <v>3</v>
      </c>
      <c r="M8" s="205">
        <v>11</v>
      </c>
    </row>
    <row r="9" spans="1:13" ht="18" customHeight="1">
      <c r="A9" s="205" t="s">
        <v>965</v>
      </c>
      <c r="B9" s="205">
        <v>22</v>
      </c>
      <c r="C9" s="205">
        <v>25</v>
      </c>
      <c r="D9" s="205">
        <v>9</v>
      </c>
      <c r="E9" s="205">
        <v>3</v>
      </c>
      <c r="F9" s="205">
        <v>7</v>
      </c>
      <c r="G9" s="205">
        <v>3</v>
      </c>
      <c r="H9" s="205">
        <v>2</v>
      </c>
      <c r="I9" s="205">
        <v>3</v>
      </c>
      <c r="J9" s="205">
        <v>8</v>
      </c>
      <c r="K9" s="205">
        <v>7</v>
      </c>
      <c r="L9" s="205">
        <v>7</v>
      </c>
      <c r="M9" s="205">
        <v>7</v>
      </c>
    </row>
    <row r="10" spans="1:13" ht="18" customHeight="1">
      <c r="A10" s="205" t="s">
        <v>966</v>
      </c>
      <c r="B10" s="205">
        <v>76</v>
      </c>
      <c r="C10" s="205">
        <v>69</v>
      </c>
      <c r="D10" s="205">
        <v>3</v>
      </c>
      <c r="E10" s="205"/>
      <c r="F10" s="205">
        <v>3</v>
      </c>
      <c r="G10" s="205"/>
      <c r="H10" s="205">
        <v>1</v>
      </c>
      <c r="I10" s="205"/>
      <c r="J10" s="205">
        <v>9</v>
      </c>
      <c r="K10" s="205">
        <v>7</v>
      </c>
      <c r="L10" s="205">
        <v>9</v>
      </c>
      <c r="M10" s="205">
        <v>7</v>
      </c>
    </row>
    <row r="11" spans="1:13" ht="18" customHeight="1">
      <c r="A11" s="205" t="s">
        <v>967</v>
      </c>
      <c r="B11" s="205">
        <v>150</v>
      </c>
      <c r="C11" s="205">
        <v>138</v>
      </c>
      <c r="D11" s="205">
        <v>3</v>
      </c>
      <c r="E11" s="205">
        <v>1</v>
      </c>
      <c r="F11" s="205">
        <v>3</v>
      </c>
      <c r="G11" s="205">
        <v>1</v>
      </c>
      <c r="H11" s="205">
        <v>1</v>
      </c>
      <c r="I11" s="205">
        <v>1</v>
      </c>
      <c r="J11" s="205">
        <v>10</v>
      </c>
      <c r="K11" s="205">
        <v>9</v>
      </c>
      <c r="L11" s="205">
        <v>8</v>
      </c>
      <c r="M11" s="205">
        <v>9</v>
      </c>
    </row>
    <row r="12" spans="1:13" ht="18" customHeight="1">
      <c r="A12" s="205" t="s">
        <v>968</v>
      </c>
      <c r="B12" s="205">
        <v>446</v>
      </c>
      <c r="C12" s="205">
        <v>438</v>
      </c>
      <c r="D12" s="205">
        <v>1</v>
      </c>
      <c r="E12" s="205">
        <v>3</v>
      </c>
      <c r="F12" s="205">
        <v>1</v>
      </c>
      <c r="G12" s="205">
        <v>3</v>
      </c>
      <c r="H12" s="205"/>
      <c r="I12" s="205"/>
      <c r="J12" s="205">
        <v>8</v>
      </c>
      <c r="K12" s="205">
        <v>6</v>
      </c>
      <c r="L12" s="205">
        <v>6</v>
      </c>
      <c r="M12" s="205">
        <v>4</v>
      </c>
    </row>
    <row r="13" spans="1:13" ht="18" customHeight="1">
      <c r="A13" s="205" t="s">
        <v>969</v>
      </c>
      <c r="B13" s="205">
        <v>1825</v>
      </c>
      <c r="C13" s="205">
        <v>1667</v>
      </c>
      <c r="D13" s="205">
        <v>6</v>
      </c>
      <c r="E13" s="205"/>
      <c r="F13" s="205">
        <v>6</v>
      </c>
      <c r="G13" s="205"/>
      <c r="H13" s="205">
        <v>2</v>
      </c>
      <c r="I13" s="205"/>
      <c r="J13" s="205">
        <v>3</v>
      </c>
      <c r="K13" s="205">
        <v>6</v>
      </c>
      <c r="L13" s="205">
        <v>3</v>
      </c>
      <c r="M13" s="205">
        <v>6</v>
      </c>
    </row>
    <row r="14" spans="1:13" ht="18" customHeight="1">
      <c r="A14" s="205" t="s">
        <v>970</v>
      </c>
      <c r="B14" s="205">
        <v>4720</v>
      </c>
      <c r="C14" s="205">
        <v>4759</v>
      </c>
      <c r="D14" s="205">
        <v>1</v>
      </c>
      <c r="E14" s="205">
        <v>4</v>
      </c>
      <c r="F14" s="205">
        <v>1</v>
      </c>
      <c r="G14" s="205">
        <v>4</v>
      </c>
      <c r="H14" s="205"/>
      <c r="I14" s="205"/>
      <c r="J14" s="205">
        <v>11</v>
      </c>
      <c r="K14" s="205">
        <v>7</v>
      </c>
      <c r="L14" s="205">
        <v>8</v>
      </c>
      <c r="M14" s="205">
        <v>7</v>
      </c>
    </row>
    <row r="15" spans="1:13" ht="18" customHeight="1">
      <c r="A15" s="205" t="s">
        <v>971</v>
      </c>
      <c r="B15" s="205">
        <v>3853</v>
      </c>
      <c r="C15" s="205">
        <v>3765</v>
      </c>
      <c r="D15" s="205">
        <v>2</v>
      </c>
      <c r="E15" s="205"/>
      <c r="F15" s="205">
        <v>2</v>
      </c>
      <c r="G15" s="205"/>
      <c r="H15" s="205">
        <v>2</v>
      </c>
      <c r="I15" s="205"/>
      <c r="J15" s="205">
        <v>8</v>
      </c>
      <c r="K15" s="205">
        <v>2</v>
      </c>
      <c r="L15" s="205">
        <v>7</v>
      </c>
      <c r="M15" s="205">
        <v>2</v>
      </c>
    </row>
    <row r="16" spans="1:13" ht="18" customHeight="1">
      <c r="A16" s="205" t="s">
        <v>972</v>
      </c>
      <c r="B16" s="205">
        <v>1241</v>
      </c>
      <c r="C16" s="205">
        <v>1261</v>
      </c>
      <c r="D16" s="205">
        <v>2</v>
      </c>
      <c r="E16" s="205">
        <v>1</v>
      </c>
      <c r="F16" s="205">
        <v>2</v>
      </c>
      <c r="G16" s="205">
        <v>1</v>
      </c>
      <c r="H16" s="205"/>
      <c r="I16" s="205">
        <v>1</v>
      </c>
      <c r="J16" s="205">
        <v>1</v>
      </c>
      <c r="K16" s="205">
        <v>2</v>
      </c>
      <c r="L16" s="205">
        <v>1</v>
      </c>
      <c r="M16" s="205">
        <v>2</v>
      </c>
    </row>
    <row r="17" spans="1:13" ht="30" customHeight="1">
      <c r="A17" s="746" t="s">
        <v>973</v>
      </c>
      <c r="B17" s="205">
        <v>798</v>
      </c>
      <c r="C17" s="205">
        <v>874</v>
      </c>
      <c r="D17" s="205">
        <v>21</v>
      </c>
      <c r="E17" s="205">
        <v>7</v>
      </c>
      <c r="F17" s="205">
        <v>18</v>
      </c>
      <c r="G17" s="205"/>
      <c r="H17" s="205">
        <v>5</v>
      </c>
      <c r="I17" s="205"/>
      <c r="J17" s="205">
        <v>40</v>
      </c>
      <c r="K17" s="205">
        <v>40</v>
      </c>
      <c r="L17" s="205">
        <v>33</v>
      </c>
      <c r="M17" s="205">
        <v>37</v>
      </c>
    </row>
    <row r="18" spans="1:13" ht="18.75" customHeight="1">
      <c r="A18" s="1052" t="s">
        <v>1502</v>
      </c>
      <c r="B18" s="964"/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</row>
    <row r="19" ht="13.5" customHeight="1"/>
    <row r="20" spans="1:13" ht="21.75" customHeight="1">
      <c r="A20" s="1053" t="s">
        <v>974</v>
      </c>
      <c r="B20" s="1054"/>
      <c r="C20" s="1054"/>
      <c r="D20" s="1054"/>
      <c r="E20" s="1055"/>
      <c r="F20" s="844" t="s">
        <v>975</v>
      </c>
      <c r="G20" s="843"/>
      <c r="H20" s="843"/>
      <c r="I20" s="843"/>
      <c r="J20" s="843"/>
      <c r="K20" s="843"/>
      <c r="L20" s="843"/>
      <c r="M20" s="845"/>
    </row>
    <row r="21" spans="1:13" ht="18" customHeight="1">
      <c r="A21" s="1056"/>
      <c r="B21" s="1057"/>
      <c r="C21" s="1057"/>
      <c r="D21" s="1057"/>
      <c r="E21" s="1058"/>
      <c r="F21" s="969">
        <v>2015</v>
      </c>
      <c r="G21" s="969"/>
      <c r="H21" s="969"/>
      <c r="I21" s="969"/>
      <c r="J21" s="969">
        <v>2016</v>
      </c>
      <c r="K21" s="969"/>
      <c r="L21" s="969"/>
      <c r="M21" s="969"/>
    </row>
    <row r="22" spans="1:13" ht="18" customHeight="1">
      <c r="A22" s="1059"/>
      <c r="B22" s="1060"/>
      <c r="C22" s="1060"/>
      <c r="D22" s="1060"/>
      <c r="E22" s="1061"/>
      <c r="F22" s="850" t="s">
        <v>443</v>
      </c>
      <c r="G22" s="850"/>
      <c r="H22" s="850" t="s">
        <v>779</v>
      </c>
      <c r="I22" s="850"/>
      <c r="J22" s="850" t="s">
        <v>443</v>
      </c>
      <c r="K22" s="850"/>
      <c r="L22" s="850" t="s">
        <v>779</v>
      </c>
      <c r="M22" s="850"/>
    </row>
    <row r="23" spans="1:13" ht="24.75" customHeight="1">
      <c r="A23" s="1064" t="s">
        <v>956</v>
      </c>
      <c r="B23" s="1064"/>
      <c r="C23" s="1064"/>
      <c r="D23" s="1064"/>
      <c r="E23" s="1064"/>
      <c r="F23" s="844">
        <v>12338</v>
      </c>
      <c r="G23" s="843"/>
      <c r="H23" s="843"/>
      <c r="I23" s="845"/>
      <c r="J23" s="844">
        <v>12129</v>
      </c>
      <c r="K23" s="843"/>
      <c r="L23" s="843"/>
      <c r="M23" s="845"/>
    </row>
    <row r="24" spans="1:13" ht="33" customHeight="1">
      <c r="A24" s="1065" t="s">
        <v>976</v>
      </c>
      <c r="B24" s="1065"/>
      <c r="C24" s="1065"/>
      <c r="D24" s="1065"/>
      <c r="E24" s="1065"/>
      <c r="F24" s="1062">
        <v>12301</v>
      </c>
      <c r="G24" s="1063"/>
      <c r="H24" s="1062">
        <v>99.7</v>
      </c>
      <c r="I24" s="1063"/>
      <c r="J24" s="1062">
        <v>11975</v>
      </c>
      <c r="K24" s="1063"/>
      <c r="L24" s="1062">
        <v>98.7</v>
      </c>
      <c r="M24" s="1063"/>
    </row>
    <row r="25" spans="1:13" ht="30" customHeight="1">
      <c r="A25" s="1065" t="s">
        <v>977</v>
      </c>
      <c r="B25" s="1065"/>
      <c r="C25" s="1065"/>
      <c r="D25" s="1065"/>
      <c r="E25" s="1065"/>
      <c r="F25" s="1062">
        <v>11524</v>
      </c>
      <c r="G25" s="1063"/>
      <c r="H25" s="1062">
        <v>93.4</v>
      </c>
      <c r="I25" s="1063"/>
      <c r="J25" s="1062">
        <v>11975</v>
      </c>
      <c r="K25" s="1063"/>
      <c r="L25" s="1062">
        <v>98.7</v>
      </c>
      <c r="M25" s="1063"/>
    </row>
  </sheetData>
  <sheetProtection/>
  <mergeCells count="31">
    <mergeCell ref="A23:E23"/>
    <mergeCell ref="A25:E25"/>
    <mergeCell ref="F25:G25"/>
    <mergeCell ref="A24:E24"/>
    <mergeCell ref="F24:G24"/>
    <mergeCell ref="J25:K25"/>
    <mergeCell ref="L24:M24"/>
    <mergeCell ref="F23:I23"/>
    <mergeCell ref="F21:I21"/>
    <mergeCell ref="H25:I25"/>
    <mergeCell ref="H24:I24"/>
    <mergeCell ref="J24:K24"/>
    <mergeCell ref="L25:M25"/>
    <mergeCell ref="L22:M22"/>
    <mergeCell ref="J23:M23"/>
    <mergeCell ref="A1:M1"/>
    <mergeCell ref="A2:M2"/>
    <mergeCell ref="A4:A5"/>
    <mergeCell ref="B4:C4"/>
    <mergeCell ref="D4:E4"/>
    <mergeCell ref="J4:K4"/>
    <mergeCell ref="L4:M4"/>
    <mergeCell ref="F4:G4"/>
    <mergeCell ref="H4:I4"/>
    <mergeCell ref="A18:M18"/>
    <mergeCell ref="A20:E22"/>
    <mergeCell ref="F20:M20"/>
    <mergeCell ref="H22:I22"/>
    <mergeCell ref="J21:M21"/>
    <mergeCell ref="F22:G22"/>
    <mergeCell ref="J22:K2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31"/>
  <sheetViews>
    <sheetView zoomScalePageLayoutView="0" workbookViewId="0" topLeftCell="A1">
      <selection activeCell="B4" sqref="B4:C4"/>
    </sheetView>
  </sheetViews>
  <sheetFormatPr defaultColWidth="8.875" defaultRowHeight="12.75"/>
  <cols>
    <col min="1" max="1" width="65.625" style="141" customWidth="1"/>
    <col min="2" max="2" width="12.25390625" style="141" customWidth="1"/>
    <col min="3" max="3" width="13.875" style="141" customWidth="1"/>
    <col min="4" max="16384" width="8.875" style="141" customWidth="1"/>
  </cols>
  <sheetData>
    <row r="1" spans="1:4" ht="24" customHeight="1">
      <c r="A1" s="1066" t="s">
        <v>1493</v>
      </c>
      <c r="B1" s="1066"/>
      <c r="C1" s="1066"/>
      <c r="D1" s="216"/>
    </row>
    <row r="2" spans="1:4" ht="20.25" customHeight="1">
      <c r="A2" s="1067" t="s">
        <v>1567</v>
      </c>
      <c r="B2" s="1067"/>
      <c r="C2" s="1067"/>
      <c r="D2" s="216"/>
    </row>
    <row r="3" spans="1:4" ht="18.75" customHeight="1">
      <c r="A3" s="217"/>
      <c r="B3" s="217"/>
      <c r="C3" s="217"/>
      <c r="D3" s="216"/>
    </row>
    <row r="4" spans="1:3" ht="27.75" customHeight="1">
      <c r="A4" s="218" t="s">
        <v>204</v>
      </c>
      <c r="B4" s="218">
        <v>2015</v>
      </c>
      <c r="C4" s="218">
        <v>2016</v>
      </c>
    </row>
    <row r="5" spans="1:3" ht="33.75" customHeight="1">
      <c r="A5" s="219" t="s">
        <v>978</v>
      </c>
      <c r="B5" s="508">
        <v>5197</v>
      </c>
      <c r="C5" s="508">
        <v>5179</v>
      </c>
    </row>
    <row r="6" spans="1:3" ht="27.75" customHeight="1">
      <c r="A6" s="219" t="s">
        <v>1922</v>
      </c>
      <c r="B6" s="518">
        <v>22.3</v>
      </c>
      <c r="C6" s="518">
        <v>22.2</v>
      </c>
    </row>
    <row r="7" spans="1:3" ht="27.75" customHeight="1">
      <c r="A7" s="220" t="s">
        <v>979</v>
      </c>
      <c r="B7" s="510">
        <v>61</v>
      </c>
      <c r="C7" s="510">
        <v>36</v>
      </c>
    </row>
    <row r="8" spans="1:3" ht="27.75" customHeight="1">
      <c r="A8" s="221" t="s">
        <v>980</v>
      </c>
      <c r="B8" s="510">
        <v>361</v>
      </c>
      <c r="C8" s="510">
        <v>300</v>
      </c>
    </row>
    <row r="9" spans="1:3" ht="27.75" customHeight="1">
      <c r="A9" s="222" t="s">
        <v>981</v>
      </c>
      <c r="B9" s="747">
        <v>6.9</v>
      </c>
      <c r="C9" s="747">
        <v>5.8</v>
      </c>
    </row>
    <row r="10" spans="1:3" ht="27.75" customHeight="1">
      <c r="A10" s="221" t="s">
        <v>982</v>
      </c>
      <c r="B10" s="510">
        <v>61</v>
      </c>
      <c r="C10" s="510">
        <v>48</v>
      </c>
    </row>
    <row r="11" spans="1:3" ht="27.75" customHeight="1">
      <c r="A11" s="223" t="s">
        <v>983</v>
      </c>
      <c r="B11" s="515">
        <v>1757</v>
      </c>
      <c r="C11" s="515">
        <v>1018</v>
      </c>
    </row>
    <row r="12" spans="1:3" ht="27.75" customHeight="1">
      <c r="A12" s="224" t="s">
        <v>984</v>
      </c>
      <c r="B12" s="510">
        <v>988</v>
      </c>
      <c r="C12" s="510">
        <v>972</v>
      </c>
    </row>
    <row r="13" spans="1:3" ht="27.75" customHeight="1">
      <c r="A13" s="225" t="s">
        <v>985</v>
      </c>
      <c r="B13" s="515">
        <v>3291</v>
      </c>
      <c r="C13" s="515">
        <v>2808</v>
      </c>
    </row>
    <row r="14" spans="1:3" ht="36.75" customHeight="1">
      <c r="A14" s="221" t="s">
        <v>1923</v>
      </c>
      <c r="B14" s="512">
        <v>14.1</v>
      </c>
      <c r="C14" s="512">
        <v>12.1</v>
      </c>
    </row>
    <row r="15" spans="1:3" ht="25.5" customHeight="1">
      <c r="A15" s="227" t="s">
        <v>986</v>
      </c>
      <c r="B15" s="516">
        <v>149</v>
      </c>
      <c r="C15" s="516">
        <v>98</v>
      </c>
    </row>
    <row r="16" spans="1:3" ht="31.5">
      <c r="A16" s="228" t="s">
        <v>987</v>
      </c>
      <c r="B16" s="511">
        <v>59</v>
      </c>
      <c r="C16" s="511">
        <v>83</v>
      </c>
    </row>
    <row r="17" spans="1:3" ht="24.75" customHeight="1">
      <c r="A17" s="225" t="s">
        <v>988</v>
      </c>
      <c r="B17" s="513">
        <v>0</v>
      </c>
      <c r="C17" s="513">
        <v>0</v>
      </c>
    </row>
    <row r="18" spans="1:3" ht="25.5" customHeight="1">
      <c r="A18" s="225" t="s">
        <v>989</v>
      </c>
      <c r="B18" s="513">
        <v>0</v>
      </c>
      <c r="C18" s="513">
        <v>0</v>
      </c>
    </row>
    <row r="19" spans="1:3" ht="25.5" customHeight="1">
      <c r="A19" s="225" t="s">
        <v>990</v>
      </c>
      <c r="B19" s="513">
        <v>0</v>
      </c>
      <c r="C19" s="513">
        <v>0</v>
      </c>
    </row>
    <row r="20" spans="1:3" ht="25.5" customHeight="1">
      <c r="A20" s="221" t="s">
        <v>991</v>
      </c>
      <c r="B20" s="517"/>
      <c r="C20" s="517"/>
    </row>
    <row r="21" spans="1:3" ht="25.5" customHeight="1">
      <c r="A21" s="219" t="s">
        <v>992</v>
      </c>
      <c r="B21" s="514">
        <v>1449</v>
      </c>
      <c r="C21" s="514">
        <v>1465</v>
      </c>
    </row>
    <row r="22" spans="1:3" ht="25.5" customHeight="1">
      <c r="A22" s="228" t="s">
        <v>993</v>
      </c>
      <c r="B22" s="451">
        <v>1316</v>
      </c>
      <c r="C22" s="451">
        <v>1410</v>
      </c>
    </row>
    <row r="23" spans="1:3" ht="36.75" customHeight="1">
      <c r="A23" s="219" t="s">
        <v>1690</v>
      </c>
      <c r="B23" s="452">
        <v>41.9</v>
      </c>
      <c r="C23" s="452">
        <v>42.3</v>
      </c>
    </row>
    <row r="24" spans="1:4" ht="42" customHeight="1">
      <c r="A24" s="219" t="s">
        <v>1924</v>
      </c>
      <c r="B24" s="509">
        <v>15.8</v>
      </c>
      <c r="C24" s="509"/>
      <c r="D24" s="229"/>
    </row>
    <row r="25" spans="1:4" ht="36.75" customHeight="1">
      <c r="A25" s="790" t="s">
        <v>1925</v>
      </c>
      <c r="B25" s="452">
        <v>41.2</v>
      </c>
      <c r="C25" s="509">
        <v>39.1</v>
      </c>
      <c r="D25" s="229"/>
    </row>
    <row r="26" spans="1:4" ht="38.25" customHeight="1">
      <c r="A26" s="790" t="s">
        <v>1926</v>
      </c>
      <c r="B26" s="452">
        <v>119.8</v>
      </c>
      <c r="C26" s="452">
        <v>160.7</v>
      </c>
      <c r="D26" s="229"/>
    </row>
    <row r="27" spans="1:4" ht="15.75">
      <c r="A27" s="229"/>
      <c r="B27" s="229"/>
      <c r="C27" s="229"/>
      <c r="D27" s="229"/>
    </row>
    <row r="28" spans="1:4" ht="15.75">
      <c r="A28" s="229"/>
      <c r="B28" s="229"/>
      <c r="C28" s="229"/>
      <c r="D28" s="229"/>
    </row>
    <row r="29" spans="1:4" ht="15.75">
      <c r="A29" s="230"/>
      <c r="B29" s="231"/>
      <c r="C29" s="231"/>
      <c r="D29" s="231"/>
    </row>
    <row r="30" spans="1:4" ht="15.75">
      <c r="A30" s="230"/>
      <c r="B30" s="231"/>
      <c r="C30" s="231"/>
      <c r="D30" s="231"/>
    </row>
    <row r="31" spans="2:4" ht="15.75">
      <c r="B31" s="231"/>
      <c r="C31" s="231"/>
      <c r="D31" s="231"/>
    </row>
  </sheetData>
  <sheetProtection/>
  <mergeCells count="2">
    <mergeCell ref="A1:C1"/>
    <mergeCell ref="A2:C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6.625" style="241" customWidth="1"/>
    <col min="2" max="3" width="12.25390625" style="233" customWidth="1"/>
    <col min="4" max="16384" width="9.125" style="233" customWidth="1"/>
  </cols>
  <sheetData>
    <row r="1" spans="1:3" ht="47.25" customHeight="1">
      <c r="A1" s="895" t="s">
        <v>994</v>
      </c>
      <c r="B1" s="895"/>
      <c r="C1" s="895"/>
    </row>
    <row r="2" ht="15.75">
      <c r="A2" s="234"/>
    </row>
    <row r="3" spans="1:3" ht="36.75" customHeight="1">
      <c r="A3" s="235" t="s">
        <v>204</v>
      </c>
      <c r="B3" s="236">
        <v>2015</v>
      </c>
      <c r="C3" s="236">
        <v>2016</v>
      </c>
    </row>
    <row r="4" spans="1:3" ht="42" customHeight="1">
      <c r="A4" s="69" t="s">
        <v>995</v>
      </c>
      <c r="B4" s="448">
        <v>54.75</v>
      </c>
      <c r="C4" s="448">
        <v>57.25</v>
      </c>
    </row>
    <row r="5" spans="1:3" ht="42" customHeight="1">
      <c r="A5" s="69" t="s">
        <v>996</v>
      </c>
      <c r="B5" s="448">
        <v>53.5</v>
      </c>
      <c r="C5" s="448">
        <v>52.5</v>
      </c>
    </row>
    <row r="6" spans="1:3" ht="42" customHeight="1">
      <c r="A6" s="69" t="s">
        <v>997</v>
      </c>
      <c r="B6" s="448">
        <v>45</v>
      </c>
      <c r="C6" s="448">
        <v>45</v>
      </c>
    </row>
    <row r="7" spans="1:3" ht="42" customHeight="1">
      <c r="A7" s="69" t="s">
        <v>1927</v>
      </c>
      <c r="B7" s="448">
        <v>0.46</v>
      </c>
      <c r="C7" s="448">
        <v>0.46</v>
      </c>
    </row>
    <row r="8" spans="1:3" ht="42" customHeight="1">
      <c r="A8" s="69" t="s">
        <v>998</v>
      </c>
      <c r="B8" s="448">
        <v>134</v>
      </c>
      <c r="C8" s="448">
        <v>134</v>
      </c>
    </row>
    <row r="9" spans="1:3" ht="42" customHeight="1">
      <c r="A9" s="235" t="s">
        <v>999</v>
      </c>
      <c r="B9" s="448">
        <v>119</v>
      </c>
      <c r="C9" s="448">
        <v>119</v>
      </c>
    </row>
    <row r="10" spans="1:3" ht="42" customHeight="1">
      <c r="A10" s="235" t="s">
        <v>1000</v>
      </c>
      <c r="B10" s="448">
        <v>15</v>
      </c>
      <c r="C10" s="448">
        <v>15</v>
      </c>
    </row>
    <row r="11" spans="1:3" ht="42" customHeight="1">
      <c r="A11" s="69" t="s">
        <v>207</v>
      </c>
      <c r="B11" s="448">
        <v>19.85</v>
      </c>
      <c r="C11" s="448">
        <v>18.48</v>
      </c>
    </row>
    <row r="12" spans="1:3" ht="42" customHeight="1">
      <c r="A12" s="69" t="s">
        <v>208</v>
      </c>
      <c r="B12" s="448">
        <v>16.2</v>
      </c>
      <c r="C12" s="502">
        <v>16</v>
      </c>
    </row>
    <row r="13" spans="1:3" ht="42" customHeight="1">
      <c r="A13" s="69" t="s">
        <v>209</v>
      </c>
      <c r="B13" s="448">
        <v>349.05</v>
      </c>
      <c r="C13" s="448">
        <v>345.5</v>
      </c>
    </row>
    <row r="14" spans="1:3" s="240" customFormat="1" ht="42" customHeight="1">
      <c r="A14" s="239" t="s">
        <v>932</v>
      </c>
      <c r="B14" s="448">
        <v>0.3</v>
      </c>
      <c r="C14" s="448">
        <v>0.3</v>
      </c>
    </row>
    <row r="15" spans="1:3" ht="42" customHeight="1">
      <c r="A15" s="69" t="s">
        <v>1001</v>
      </c>
      <c r="B15" s="448">
        <v>300112</v>
      </c>
      <c r="C15" s="448">
        <v>284580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9"/>
  <sheetViews>
    <sheetView zoomScalePageLayoutView="0" workbookViewId="0" topLeftCell="A1">
      <selection activeCell="D26" sqref="D26:I26"/>
    </sheetView>
  </sheetViews>
  <sheetFormatPr defaultColWidth="8.875" defaultRowHeight="12.75"/>
  <cols>
    <col min="1" max="1" width="19.625" style="146" customWidth="1"/>
    <col min="2" max="3" width="8.75390625" style="146" customWidth="1"/>
    <col min="4" max="9" width="8.375" style="146" customWidth="1"/>
    <col min="10" max="16384" width="8.875" style="146" customWidth="1"/>
  </cols>
  <sheetData>
    <row r="1" spans="1:9" ht="15.75" customHeight="1">
      <c r="A1" s="964" t="s">
        <v>1002</v>
      </c>
      <c r="B1" s="964"/>
      <c r="C1" s="964"/>
      <c r="D1" s="964"/>
      <c r="E1" s="964"/>
      <c r="F1" s="964"/>
      <c r="G1" s="964"/>
      <c r="H1" s="964"/>
      <c r="I1" s="964"/>
    </row>
    <row r="2" spans="1:9" ht="15" customHeight="1">
      <c r="A2" s="1074" t="s">
        <v>1003</v>
      </c>
      <c r="B2" s="1074"/>
      <c r="C2" s="1074"/>
      <c r="D2" s="1074"/>
      <c r="E2" s="1074"/>
      <c r="F2" s="1074"/>
      <c r="G2" s="1074"/>
      <c r="H2" s="1074"/>
      <c r="I2" s="1074"/>
    </row>
    <row r="4" spans="1:9" s="212" customFormat="1" ht="32.25" customHeight="1">
      <c r="A4" s="1053" t="s">
        <v>885</v>
      </c>
      <c r="B4" s="1054"/>
      <c r="C4" s="1055"/>
      <c r="D4" s="850" t="s">
        <v>1004</v>
      </c>
      <c r="E4" s="850"/>
      <c r="F4" s="844" t="s">
        <v>1005</v>
      </c>
      <c r="G4" s="845"/>
      <c r="H4" s="844" t="s">
        <v>1006</v>
      </c>
      <c r="I4" s="845"/>
    </row>
    <row r="5" spans="1:9" s="212" customFormat="1" ht="21" customHeight="1">
      <c r="A5" s="1059"/>
      <c r="B5" s="1060"/>
      <c r="C5" s="1061"/>
      <c r="D5" s="33">
        <v>2015</v>
      </c>
      <c r="E5" s="33">
        <v>2016</v>
      </c>
      <c r="F5" s="33">
        <v>2015</v>
      </c>
      <c r="G5" s="33">
        <v>2016</v>
      </c>
      <c r="H5" s="33">
        <v>2015</v>
      </c>
      <c r="I5" s="33">
        <v>2016</v>
      </c>
    </row>
    <row r="6" spans="1:9" ht="34.5" customHeight="1">
      <c r="A6" s="1042" t="s">
        <v>291</v>
      </c>
      <c r="B6" s="1043"/>
      <c r="C6" s="1044"/>
      <c r="D6" s="748">
        <v>18.74</v>
      </c>
      <c r="E6" s="748">
        <v>19.15</v>
      </c>
      <c r="F6" s="749">
        <v>15.88</v>
      </c>
      <c r="G6" s="749">
        <v>13.71</v>
      </c>
      <c r="H6" s="749"/>
      <c r="I6" s="749"/>
    </row>
    <row r="7" spans="1:9" ht="40.5" customHeight="1">
      <c r="A7" s="1068" t="s">
        <v>311</v>
      </c>
      <c r="B7" s="1069"/>
      <c r="C7" s="1070"/>
      <c r="D7" s="750">
        <v>20.64</v>
      </c>
      <c r="E7" s="750">
        <v>20.28</v>
      </c>
      <c r="F7" s="751">
        <v>14.66</v>
      </c>
      <c r="G7" s="751">
        <v>13.41</v>
      </c>
      <c r="H7" s="751"/>
      <c r="I7" s="749"/>
    </row>
    <row r="8" spans="1:9" s="155" customFormat="1" ht="23.25" customHeight="1">
      <c r="A8" s="1071" t="s">
        <v>638</v>
      </c>
      <c r="B8" s="1072"/>
      <c r="C8" s="1073"/>
      <c r="D8" s="752">
        <v>23.5</v>
      </c>
      <c r="E8" s="752"/>
      <c r="F8" s="752">
        <v>18.5</v>
      </c>
      <c r="G8" s="754"/>
      <c r="H8" s="753"/>
      <c r="I8" s="753"/>
    </row>
    <row r="9" ht="42" customHeight="1"/>
    <row r="10" spans="1:9" ht="15.75">
      <c r="A10" s="964" t="s">
        <v>1007</v>
      </c>
      <c r="B10" s="964"/>
      <c r="C10" s="964"/>
      <c r="D10" s="964"/>
      <c r="E10" s="964"/>
      <c r="F10" s="964"/>
      <c r="G10" s="964"/>
      <c r="H10" s="964"/>
      <c r="I10" s="964"/>
    </row>
    <row r="11" spans="1:9" ht="15.75">
      <c r="A11" s="964" t="s">
        <v>1008</v>
      </c>
      <c r="B11" s="964"/>
      <c r="C11" s="964"/>
      <c r="D11" s="964"/>
      <c r="E11" s="964"/>
      <c r="F11" s="964"/>
      <c r="G11" s="964"/>
      <c r="H11" s="964"/>
      <c r="I11" s="964"/>
    </row>
    <row r="12" spans="1:9" ht="15.75">
      <c r="A12" s="964" t="s">
        <v>1928</v>
      </c>
      <c r="B12" s="964"/>
      <c r="C12" s="964"/>
      <c r="D12" s="964"/>
      <c r="E12" s="964"/>
      <c r="F12" s="964"/>
      <c r="G12" s="964"/>
      <c r="H12" s="964"/>
      <c r="I12" s="964"/>
    </row>
    <row r="14" spans="1:9" ht="36" customHeight="1">
      <c r="A14" s="850" t="s">
        <v>885</v>
      </c>
      <c r="B14" s="850" t="s">
        <v>1009</v>
      </c>
      <c r="C14" s="850"/>
      <c r="D14" s="850" t="s">
        <v>1010</v>
      </c>
      <c r="E14" s="850"/>
      <c r="F14" s="850" t="s">
        <v>1011</v>
      </c>
      <c r="G14" s="850"/>
      <c r="H14" s="850" t="s">
        <v>1012</v>
      </c>
      <c r="I14" s="850"/>
    </row>
    <row r="15" spans="1:9" ht="20.25" customHeight="1">
      <c r="A15" s="850"/>
      <c r="B15" s="33">
        <v>2015</v>
      </c>
      <c r="C15" s="33">
        <v>2016</v>
      </c>
      <c r="D15" s="33">
        <v>2015</v>
      </c>
      <c r="E15" s="33">
        <v>2016</v>
      </c>
      <c r="F15" s="33">
        <v>2015</v>
      </c>
      <c r="G15" s="33">
        <v>2016</v>
      </c>
      <c r="H15" s="33">
        <v>2015</v>
      </c>
      <c r="I15" s="33">
        <v>2016</v>
      </c>
    </row>
    <row r="16" spans="1:9" ht="25.5" customHeight="1">
      <c r="A16" s="205" t="s">
        <v>291</v>
      </c>
      <c r="B16" s="748">
        <v>40.14</v>
      </c>
      <c r="C16" s="748">
        <v>31.99</v>
      </c>
      <c r="D16" s="748">
        <v>62.63</v>
      </c>
      <c r="E16" s="748">
        <v>60.71</v>
      </c>
      <c r="F16" s="748">
        <v>19.19</v>
      </c>
      <c r="G16" s="748">
        <v>17.84</v>
      </c>
      <c r="H16" s="748">
        <v>15.66</v>
      </c>
      <c r="I16" s="748">
        <v>23.72</v>
      </c>
    </row>
    <row r="17" spans="1:9" ht="37.5" customHeight="1">
      <c r="A17" s="755" t="s">
        <v>311</v>
      </c>
      <c r="B17" s="750">
        <v>71.73</v>
      </c>
      <c r="C17" s="750">
        <v>73.74</v>
      </c>
      <c r="D17" s="750">
        <v>48.09</v>
      </c>
      <c r="E17" s="750">
        <v>45.78</v>
      </c>
      <c r="F17" s="750">
        <v>16.83</v>
      </c>
      <c r="G17" s="750">
        <v>14.13</v>
      </c>
      <c r="H17" s="750">
        <v>14.45</v>
      </c>
      <c r="I17" s="750">
        <v>17.21</v>
      </c>
    </row>
    <row r="18" spans="1:9" s="155" customFormat="1" ht="27.75" customHeight="1">
      <c r="A18" s="283" t="s">
        <v>638</v>
      </c>
      <c r="B18" s="752">
        <v>71.7</v>
      </c>
      <c r="C18" s="752"/>
      <c r="D18" s="752">
        <v>41.3</v>
      </c>
      <c r="E18" s="752"/>
      <c r="F18" s="752">
        <v>13.5</v>
      </c>
      <c r="G18" s="752"/>
      <c r="H18" s="754">
        <v>21.2</v>
      </c>
      <c r="I18" s="754"/>
    </row>
    <row r="20" ht="42" customHeight="1"/>
    <row r="21" spans="1:9" ht="15.75" customHeight="1">
      <c r="A21" s="964" t="s">
        <v>1013</v>
      </c>
      <c r="B21" s="964"/>
      <c r="C21" s="964"/>
      <c r="D21" s="964"/>
      <c r="E21" s="964"/>
      <c r="F21" s="964"/>
      <c r="G21" s="964"/>
      <c r="H21" s="964"/>
      <c r="I21" s="964"/>
    </row>
    <row r="22" spans="1:9" ht="15.75" customHeight="1">
      <c r="A22" s="964" t="s">
        <v>1014</v>
      </c>
      <c r="B22" s="964"/>
      <c r="C22" s="964"/>
      <c r="D22" s="964"/>
      <c r="E22" s="964"/>
      <c r="F22" s="964"/>
      <c r="G22" s="964"/>
      <c r="H22" s="964"/>
      <c r="I22" s="964"/>
    </row>
    <row r="23" spans="1:9" ht="15" customHeight="1">
      <c r="A23" s="1074" t="s">
        <v>1003</v>
      </c>
      <c r="B23" s="1074"/>
      <c r="C23" s="1074"/>
      <c r="D23" s="1074"/>
      <c r="E23" s="1074"/>
      <c r="F23" s="1074"/>
      <c r="G23" s="1074"/>
      <c r="H23" s="1074"/>
      <c r="I23" s="1074"/>
    </row>
    <row r="25" spans="1:9" ht="27" customHeight="1">
      <c r="A25" s="1053" t="s">
        <v>885</v>
      </c>
      <c r="B25" s="1054"/>
      <c r="C25" s="1055"/>
      <c r="D25" s="850" t="s">
        <v>1015</v>
      </c>
      <c r="E25" s="850"/>
      <c r="F25" s="844" t="s">
        <v>1016</v>
      </c>
      <c r="G25" s="845"/>
      <c r="H25" s="844" t="s">
        <v>1017</v>
      </c>
      <c r="I25" s="845"/>
    </row>
    <row r="26" spans="1:9" ht="30" customHeight="1">
      <c r="A26" s="1059"/>
      <c r="B26" s="1060"/>
      <c r="C26" s="1061"/>
      <c r="D26" s="764">
        <v>2015</v>
      </c>
      <c r="E26" s="764">
        <v>2016</v>
      </c>
      <c r="F26" s="764">
        <v>2015</v>
      </c>
      <c r="G26" s="764">
        <v>2016</v>
      </c>
      <c r="H26" s="764">
        <v>2015</v>
      </c>
      <c r="I26" s="764">
        <v>2016</v>
      </c>
    </row>
    <row r="27" spans="1:9" ht="22.5" customHeight="1">
      <c r="A27" s="1042" t="s">
        <v>291</v>
      </c>
      <c r="B27" s="1043"/>
      <c r="C27" s="1044"/>
      <c r="D27" s="748">
        <v>0.22</v>
      </c>
      <c r="E27" s="748">
        <v>0.22</v>
      </c>
      <c r="F27" s="756">
        <v>14.27</v>
      </c>
      <c r="G27" s="756">
        <v>22.71</v>
      </c>
      <c r="H27" s="748">
        <v>9.59</v>
      </c>
      <c r="I27" s="748">
        <v>10.14</v>
      </c>
    </row>
    <row r="28" spans="1:9" ht="42" customHeight="1">
      <c r="A28" s="1068" t="s">
        <v>311</v>
      </c>
      <c r="B28" s="1069"/>
      <c r="C28" s="1070"/>
      <c r="D28" s="750">
        <v>0.73</v>
      </c>
      <c r="E28" s="750">
        <v>0.62</v>
      </c>
      <c r="F28" s="757">
        <v>29.18</v>
      </c>
      <c r="G28" s="757">
        <v>30.45</v>
      </c>
      <c r="H28" s="758">
        <v>16.61</v>
      </c>
      <c r="I28" s="750">
        <v>14.86</v>
      </c>
    </row>
    <row r="29" spans="1:9" s="155" customFormat="1" ht="27.75" customHeight="1">
      <c r="A29" s="1071" t="s">
        <v>638</v>
      </c>
      <c r="B29" s="1072"/>
      <c r="C29" s="1073"/>
      <c r="D29" s="754">
        <v>1.9</v>
      </c>
      <c r="E29" s="754"/>
      <c r="F29" s="757">
        <v>44.8</v>
      </c>
      <c r="G29" s="754"/>
      <c r="H29" s="757">
        <v>18.7</v>
      </c>
      <c r="I29" s="754"/>
    </row>
  </sheetData>
  <sheetProtection/>
  <mergeCells count="27">
    <mergeCell ref="A10:I10"/>
    <mergeCell ref="A11:I11"/>
    <mergeCell ref="A12:I12"/>
    <mergeCell ref="A14:A15"/>
    <mergeCell ref="B14:C14"/>
    <mergeCell ref="D14:E14"/>
    <mergeCell ref="F14:G14"/>
    <mergeCell ref="H14:I14"/>
    <mergeCell ref="H4:I4"/>
    <mergeCell ref="A4:C5"/>
    <mergeCell ref="A6:C6"/>
    <mergeCell ref="A7:C7"/>
    <mergeCell ref="A8:C8"/>
    <mergeCell ref="A1:I1"/>
    <mergeCell ref="A2:I2"/>
    <mergeCell ref="D4:E4"/>
    <mergeCell ref="F4:G4"/>
    <mergeCell ref="H25:I25"/>
    <mergeCell ref="A25:C26"/>
    <mergeCell ref="A27:C27"/>
    <mergeCell ref="A28:C28"/>
    <mergeCell ref="A29:C29"/>
    <mergeCell ref="A21:I21"/>
    <mergeCell ref="A22:I22"/>
    <mergeCell ref="A23:I23"/>
    <mergeCell ref="D25:E25"/>
    <mergeCell ref="F25:G2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3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2.00390625" style="40" customWidth="1"/>
    <col min="2" max="2" width="15.75390625" style="40" customWidth="1"/>
    <col min="3" max="4" width="15.25390625" style="40" customWidth="1"/>
    <col min="5" max="16384" width="9.125" style="40" customWidth="1"/>
  </cols>
  <sheetData>
    <row r="1" spans="1:4" ht="43.5" customHeight="1">
      <c r="A1" s="830" t="s">
        <v>1548</v>
      </c>
      <c r="B1" s="830"/>
      <c r="C1" s="830"/>
      <c r="D1" s="830"/>
    </row>
    <row r="2" spans="1:4" ht="36" customHeight="1">
      <c r="A2" s="831" t="s">
        <v>305</v>
      </c>
      <c r="B2" s="831"/>
      <c r="C2" s="831"/>
      <c r="D2" s="831"/>
    </row>
    <row r="3" spans="1:4" ht="12" customHeight="1">
      <c r="A3" s="41"/>
      <c r="B3" s="41"/>
      <c r="C3" s="832" t="s">
        <v>337</v>
      </c>
      <c r="D3" s="832"/>
    </row>
    <row r="4" spans="1:4" s="42" customFormat="1" ht="27.75" customHeight="1">
      <c r="A4" s="825" t="s">
        <v>306</v>
      </c>
      <c r="B4" s="825" t="s">
        <v>1686</v>
      </c>
      <c r="C4" s="825"/>
      <c r="D4" s="825"/>
    </row>
    <row r="5" spans="1:4" s="42" customFormat="1" ht="22.5" customHeight="1">
      <c r="A5" s="825"/>
      <c r="B5" s="826" t="s">
        <v>307</v>
      </c>
      <c r="C5" s="828" t="s">
        <v>308</v>
      </c>
      <c r="D5" s="829"/>
    </row>
    <row r="6" spans="1:4" s="42" customFormat="1" ht="15">
      <c r="A6" s="825"/>
      <c r="B6" s="827"/>
      <c r="C6" s="582" t="s">
        <v>309</v>
      </c>
      <c r="D6" s="576" t="s">
        <v>310</v>
      </c>
    </row>
    <row r="7" spans="1:4" s="557" customFormat="1" ht="18.75" customHeight="1">
      <c r="A7" s="602" t="s">
        <v>1220</v>
      </c>
      <c r="B7" s="603">
        <v>19529</v>
      </c>
      <c r="C7" s="604">
        <v>4145</v>
      </c>
      <c r="D7" s="604">
        <v>15384</v>
      </c>
    </row>
    <row r="8" spans="1:4" s="557" customFormat="1" ht="18.75" customHeight="1">
      <c r="A8" s="605" t="s">
        <v>1221</v>
      </c>
      <c r="B8" s="606">
        <v>4145</v>
      </c>
      <c r="C8" s="607">
        <v>4145</v>
      </c>
      <c r="D8" s="604"/>
    </row>
    <row r="9" spans="1:4" s="557" customFormat="1" ht="18.75" customHeight="1">
      <c r="A9" s="602" t="s">
        <v>331</v>
      </c>
      <c r="B9" s="603">
        <v>40486</v>
      </c>
      <c r="C9" s="604">
        <v>40486</v>
      </c>
      <c r="D9" s="604"/>
    </row>
    <row r="10" spans="1:4" s="557" customFormat="1" ht="18.75" customHeight="1">
      <c r="A10" s="605" t="s">
        <v>332</v>
      </c>
      <c r="B10" s="606">
        <v>40486</v>
      </c>
      <c r="C10" s="607">
        <v>40486</v>
      </c>
      <c r="D10" s="604"/>
    </row>
    <row r="11" spans="1:4" s="557" customFormat="1" ht="18.75" customHeight="1">
      <c r="A11" s="602" t="s">
        <v>1639</v>
      </c>
      <c r="B11" s="603">
        <v>47532</v>
      </c>
      <c r="C11" s="604">
        <v>36423</v>
      </c>
      <c r="D11" s="604">
        <v>11109</v>
      </c>
    </row>
    <row r="12" spans="1:4" s="557" customFormat="1" ht="18.75" customHeight="1">
      <c r="A12" s="605" t="s">
        <v>1224</v>
      </c>
      <c r="B12" s="606">
        <v>36423</v>
      </c>
      <c r="C12" s="607">
        <v>36423</v>
      </c>
      <c r="D12" s="604"/>
    </row>
    <row r="13" spans="1:4" s="557" customFormat="1" ht="18.75" customHeight="1">
      <c r="A13" s="602" t="s">
        <v>1215</v>
      </c>
      <c r="B13" s="603">
        <v>6438</v>
      </c>
      <c r="C13" s="604">
        <v>5529</v>
      </c>
      <c r="D13" s="604">
        <v>909</v>
      </c>
    </row>
    <row r="14" spans="1:4" s="557" customFormat="1" ht="18.75" customHeight="1">
      <c r="A14" s="605" t="s">
        <v>1216</v>
      </c>
      <c r="B14" s="606">
        <v>5529</v>
      </c>
      <c r="C14" s="607">
        <v>5529</v>
      </c>
      <c r="D14" s="607"/>
    </row>
    <row r="15" spans="1:4" s="557" customFormat="1" ht="18.75" customHeight="1">
      <c r="A15" s="608" t="s">
        <v>334</v>
      </c>
      <c r="B15" s="603">
        <v>36553</v>
      </c>
      <c r="C15" s="604">
        <v>35141</v>
      </c>
      <c r="D15" s="604">
        <v>1412</v>
      </c>
    </row>
    <row r="16" spans="1:4" s="557" customFormat="1" ht="18.75" customHeight="1">
      <c r="A16" s="605" t="s">
        <v>1640</v>
      </c>
      <c r="B16" s="606">
        <v>33659</v>
      </c>
      <c r="C16" s="607">
        <v>33181</v>
      </c>
      <c r="D16" s="607">
        <v>478</v>
      </c>
    </row>
    <row r="17" spans="1:4" s="557" customFormat="1" ht="18.75" customHeight="1">
      <c r="A17" s="605" t="s">
        <v>335</v>
      </c>
      <c r="B17" s="606">
        <v>33181</v>
      </c>
      <c r="C17" s="607">
        <v>33181</v>
      </c>
      <c r="D17" s="607"/>
    </row>
    <row r="18" spans="1:4" s="558" customFormat="1" ht="18.75" customHeight="1">
      <c r="A18" s="605" t="s">
        <v>1641</v>
      </c>
      <c r="B18" s="606">
        <v>1960</v>
      </c>
      <c r="C18" s="607">
        <v>1960</v>
      </c>
      <c r="D18" s="607"/>
    </row>
    <row r="19" spans="1:4" s="558" customFormat="1" ht="18.75" customHeight="1">
      <c r="A19" s="605" t="s">
        <v>336</v>
      </c>
      <c r="B19" s="606">
        <v>1960</v>
      </c>
      <c r="C19" s="607">
        <v>1960</v>
      </c>
      <c r="D19" s="607"/>
    </row>
    <row r="20" spans="1:4" s="558" customFormat="1" ht="18.75" customHeight="1">
      <c r="A20" s="605" t="s">
        <v>1642</v>
      </c>
      <c r="B20" s="606">
        <v>934</v>
      </c>
      <c r="C20" s="607"/>
      <c r="D20" s="607">
        <v>934</v>
      </c>
    </row>
    <row r="21" spans="1:4" s="43" customFormat="1" ht="21" customHeight="1">
      <c r="A21" s="602" t="s">
        <v>344</v>
      </c>
      <c r="B21" s="603">
        <v>15336</v>
      </c>
      <c r="C21" s="604">
        <v>4086</v>
      </c>
      <c r="D21" s="604">
        <v>11250</v>
      </c>
    </row>
    <row r="22" spans="1:4" s="43" customFormat="1" ht="21" customHeight="1">
      <c r="A22" s="605" t="s">
        <v>1643</v>
      </c>
      <c r="B22" s="606">
        <v>4086</v>
      </c>
      <c r="C22" s="607">
        <v>4086</v>
      </c>
      <c r="D22" s="607"/>
    </row>
    <row r="23" spans="1:4" s="43" customFormat="1" ht="21" customHeight="1">
      <c r="A23" s="605" t="s">
        <v>345</v>
      </c>
      <c r="B23" s="606">
        <v>4086</v>
      </c>
      <c r="C23" s="607">
        <v>4086</v>
      </c>
      <c r="D23" s="607"/>
    </row>
    <row r="24" spans="1:4" s="43" customFormat="1" ht="21" customHeight="1">
      <c r="A24" s="605" t="s">
        <v>1644</v>
      </c>
      <c r="B24" s="606">
        <v>4115</v>
      </c>
      <c r="C24" s="607"/>
      <c r="D24" s="606">
        <v>4115</v>
      </c>
    </row>
    <row r="25" spans="1:4" s="43" customFormat="1" ht="21" customHeight="1">
      <c r="A25" s="605" t="s">
        <v>1645</v>
      </c>
      <c r="B25" s="606">
        <v>4972</v>
      </c>
      <c r="C25" s="607"/>
      <c r="D25" s="606">
        <v>4972</v>
      </c>
    </row>
    <row r="26" spans="1:4" s="43" customFormat="1" ht="21" customHeight="1">
      <c r="A26" s="605" t="s">
        <v>1646</v>
      </c>
      <c r="B26" s="606">
        <v>2163</v>
      </c>
      <c r="C26" s="607"/>
      <c r="D26" s="606">
        <v>2163</v>
      </c>
    </row>
    <row r="27" spans="1:4" s="43" customFormat="1" ht="21" customHeight="1">
      <c r="A27" s="602" t="s">
        <v>340</v>
      </c>
      <c r="B27" s="603">
        <v>17158</v>
      </c>
      <c r="C27" s="604">
        <v>16907</v>
      </c>
      <c r="D27" s="604">
        <v>251</v>
      </c>
    </row>
    <row r="28" spans="1:4" s="43" customFormat="1" ht="21" customHeight="1">
      <c r="A28" s="605" t="s">
        <v>1647</v>
      </c>
      <c r="B28" s="606">
        <v>13030</v>
      </c>
      <c r="C28" s="607">
        <v>13030</v>
      </c>
      <c r="D28" s="607"/>
    </row>
    <row r="29" spans="1:4" s="43" customFormat="1" ht="21" customHeight="1">
      <c r="A29" s="605" t="s">
        <v>341</v>
      </c>
      <c r="B29" s="606">
        <v>13030</v>
      </c>
      <c r="C29" s="607">
        <v>13030</v>
      </c>
      <c r="D29" s="607"/>
    </row>
    <row r="30" spans="1:4" s="43" customFormat="1" ht="21" customHeight="1">
      <c r="A30" s="605" t="s">
        <v>1648</v>
      </c>
      <c r="B30" s="606">
        <v>2810</v>
      </c>
      <c r="C30" s="607">
        <v>2780</v>
      </c>
      <c r="D30" s="606">
        <v>30</v>
      </c>
    </row>
    <row r="31" spans="1:4" s="43" customFormat="1" ht="21" customHeight="1">
      <c r="A31" s="605" t="s">
        <v>342</v>
      </c>
      <c r="B31" s="606">
        <v>2780</v>
      </c>
      <c r="C31" s="607">
        <v>2780</v>
      </c>
      <c r="D31" s="606"/>
    </row>
    <row r="32" spans="1:4" s="43" customFormat="1" ht="21" customHeight="1">
      <c r="A32" s="605" t="s">
        <v>1649</v>
      </c>
      <c r="B32" s="606">
        <v>1318</v>
      </c>
      <c r="C32" s="607">
        <v>1097</v>
      </c>
      <c r="D32" s="606">
        <v>221</v>
      </c>
    </row>
    <row r="33" spans="1:4" s="43" customFormat="1" ht="21" customHeight="1">
      <c r="A33" s="605" t="s">
        <v>343</v>
      </c>
      <c r="B33" s="606">
        <v>1097</v>
      </c>
      <c r="C33" s="607">
        <v>1097</v>
      </c>
      <c r="D33" s="606"/>
    </row>
    <row r="35" ht="15.75">
      <c r="A35" s="338" t="s">
        <v>1227</v>
      </c>
    </row>
    <row r="36" ht="15.75">
      <c r="A36" s="43" t="s">
        <v>1225</v>
      </c>
    </row>
    <row r="37" ht="15.75">
      <c r="A37" s="43" t="s">
        <v>1226</v>
      </c>
    </row>
  </sheetData>
  <sheetProtection/>
  <mergeCells count="7">
    <mergeCell ref="A1:D1"/>
    <mergeCell ref="A2:D2"/>
    <mergeCell ref="C3:D3"/>
    <mergeCell ref="A4:A6"/>
    <mergeCell ref="B4:D4"/>
    <mergeCell ref="B5:B6"/>
    <mergeCell ref="C5:D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2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1.625" style="241" customWidth="1"/>
    <col min="2" max="3" width="13.625" style="233" customWidth="1"/>
    <col min="4" max="16384" width="9.125" style="233" customWidth="1"/>
  </cols>
  <sheetData>
    <row r="1" spans="1:3" ht="31.5" customHeight="1">
      <c r="A1" s="1075" t="s">
        <v>1018</v>
      </c>
      <c r="B1" s="1075"/>
      <c r="C1" s="1075"/>
    </row>
    <row r="2" ht="15.75">
      <c r="A2" s="232"/>
    </row>
    <row r="3" spans="1:3" ht="27" customHeight="1">
      <c r="A3" s="243" t="s">
        <v>204</v>
      </c>
      <c r="B3" s="236">
        <v>2015</v>
      </c>
      <c r="C3" s="236">
        <v>2016</v>
      </c>
    </row>
    <row r="4" spans="1:3" ht="28.5" customHeight="1">
      <c r="A4" s="244" t="s">
        <v>1019</v>
      </c>
      <c r="B4" s="448">
        <v>51.25</v>
      </c>
      <c r="C4" s="502">
        <v>53</v>
      </c>
    </row>
    <row r="5" spans="1:3" ht="28.5" customHeight="1">
      <c r="A5" s="244" t="s">
        <v>1020</v>
      </c>
      <c r="B5" s="502">
        <v>45</v>
      </c>
      <c r="C5" s="502">
        <v>47.5</v>
      </c>
    </row>
    <row r="6" spans="1:3" ht="35.25" customHeight="1">
      <c r="A6" s="244" t="s">
        <v>1021</v>
      </c>
      <c r="B6" s="448">
        <v>33</v>
      </c>
      <c r="C6" s="448">
        <v>37</v>
      </c>
    </row>
    <row r="7" spans="1:3" ht="28.5" customHeight="1">
      <c r="A7" s="244" t="s">
        <v>1927</v>
      </c>
      <c r="B7" s="448">
        <v>0.34</v>
      </c>
      <c r="C7" s="448">
        <v>0.38</v>
      </c>
    </row>
    <row r="8" spans="1:3" ht="28.5" customHeight="1">
      <c r="A8" s="69" t="s">
        <v>1022</v>
      </c>
      <c r="B8" s="448">
        <v>185</v>
      </c>
      <c r="C8" s="448">
        <v>185</v>
      </c>
    </row>
    <row r="9" spans="1:3" ht="28.5" customHeight="1">
      <c r="A9" s="243" t="s">
        <v>1023</v>
      </c>
      <c r="B9" s="448">
        <v>170</v>
      </c>
      <c r="C9" s="448">
        <v>170</v>
      </c>
    </row>
    <row r="10" spans="1:3" ht="28.5" customHeight="1">
      <c r="A10" s="243" t="s">
        <v>1024</v>
      </c>
      <c r="B10" s="448">
        <v>15</v>
      </c>
      <c r="C10" s="448">
        <v>15</v>
      </c>
    </row>
    <row r="11" spans="1:3" ht="28.5" customHeight="1">
      <c r="A11" s="69" t="s">
        <v>207</v>
      </c>
      <c r="B11" s="448">
        <v>13.8</v>
      </c>
      <c r="C11" s="448">
        <v>13.5</v>
      </c>
    </row>
    <row r="12" spans="1:3" ht="28.5" customHeight="1">
      <c r="A12" s="244" t="s">
        <v>1025</v>
      </c>
      <c r="B12" s="448">
        <v>11.7</v>
      </c>
      <c r="C12" s="502">
        <v>11</v>
      </c>
    </row>
    <row r="13" spans="1:3" ht="28.5" customHeight="1">
      <c r="A13" s="69" t="s">
        <v>209</v>
      </c>
      <c r="B13" s="448">
        <v>352.1</v>
      </c>
      <c r="C13" s="448">
        <v>340.7</v>
      </c>
    </row>
    <row r="14" spans="1:3" ht="28.5" customHeight="1">
      <c r="A14" s="244" t="s">
        <v>1026</v>
      </c>
      <c r="B14" s="448">
        <v>45</v>
      </c>
      <c r="C14" s="448">
        <v>45</v>
      </c>
    </row>
    <row r="15" spans="1:3" ht="28.5" customHeight="1">
      <c r="A15" s="69" t="s">
        <v>207</v>
      </c>
      <c r="B15" s="448">
        <v>4</v>
      </c>
      <c r="C15" s="448">
        <v>3.75</v>
      </c>
    </row>
    <row r="16" spans="1:3" ht="28.5" customHeight="1">
      <c r="A16" s="244" t="s">
        <v>1025</v>
      </c>
      <c r="B16" s="448">
        <v>33.8</v>
      </c>
      <c r="C16" s="448">
        <v>31.7</v>
      </c>
    </row>
    <row r="17" spans="1:3" ht="28.5" customHeight="1">
      <c r="A17" s="69" t="s">
        <v>209</v>
      </c>
      <c r="B17" s="448">
        <v>354.7</v>
      </c>
      <c r="C17" s="448">
        <v>322.7</v>
      </c>
    </row>
    <row r="18" spans="1:3" ht="28.5" customHeight="1">
      <c r="A18" s="244" t="s">
        <v>1027</v>
      </c>
      <c r="B18" s="448">
        <v>105927</v>
      </c>
      <c r="C18" s="448">
        <v>104212</v>
      </c>
    </row>
    <row r="19" spans="1:3" ht="28.5" customHeight="1">
      <c r="A19" s="244" t="s">
        <v>1028</v>
      </c>
      <c r="B19" s="448">
        <v>0.1</v>
      </c>
      <c r="C19" s="448">
        <v>0.1</v>
      </c>
    </row>
    <row r="20" spans="1:3" ht="28.5" customHeight="1">
      <c r="A20" s="244" t="s">
        <v>1029</v>
      </c>
      <c r="B20" s="448">
        <v>3419</v>
      </c>
      <c r="C20" s="448">
        <v>358</v>
      </c>
    </row>
    <row r="21" spans="1:3" ht="28.5" customHeight="1">
      <c r="A21" s="244" t="s">
        <v>1030</v>
      </c>
      <c r="B21" s="448">
        <v>0.003</v>
      </c>
      <c r="C21" s="448">
        <v>0.0004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30.75390625" style="449" customWidth="1"/>
    <col min="2" max="2" width="13.625" style="19" customWidth="1"/>
    <col min="3" max="3" width="13.625" style="444" customWidth="1"/>
    <col min="4" max="5" width="13.625" style="19" customWidth="1"/>
    <col min="6" max="16384" width="9.125" style="19" customWidth="1"/>
  </cols>
  <sheetData>
    <row r="1" spans="1:5" ht="23.25" customHeight="1">
      <c r="A1" s="1076" t="s">
        <v>1031</v>
      </c>
      <c r="B1" s="1076"/>
      <c r="C1" s="1076"/>
      <c r="D1" s="1076"/>
      <c r="E1" s="1076"/>
    </row>
    <row r="2" spans="1:5" ht="16.5" customHeight="1">
      <c r="A2" s="1076" t="s">
        <v>1568</v>
      </c>
      <c r="B2" s="1076"/>
      <c r="C2" s="1076"/>
      <c r="D2" s="1076"/>
      <c r="E2" s="1076"/>
    </row>
    <row r="3" spans="1:5" ht="16.5" customHeight="1">
      <c r="A3" s="1077" t="s">
        <v>1032</v>
      </c>
      <c r="B3" s="1077"/>
      <c r="C3" s="1077"/>
      <c r="D3" s="1077"/>
      <c r="E3" s="1077"/>
    </row>
    <row r="4" spans="1:5" ht="16.5" customHeight="1">
      <c r="A4" s="247"/>
      <c r="B4" s="247"/>
      <c r="C4" s="247"/>
      <c r="D4" s="247"/>
      <c r="E4" s="247"/>
    </row>
    <row r="5" spans="1:5" s="251" customFormat="1" ht="25.5" customHeight="1">
      <c r="A5" s="1078" t="s">
        <v>885</v>
      </c>
      <c r="B5" s="871" t="s">
        <v>944</v>
      </c>
      <c r="C5" s="873"/>
      <c r="D5" s="1080" t="s">
        <v>1033</v>
      </c>
      <c r="E5" s="1081"/>
    </row>
    <row r="6" spans="1:5" s="251" customFormat="1" ht="27" customHeight="1">
      <c r="A6" s="1079"/>
      <c r="B6" s="572">
        <v>2015</v>
      </c>
      <c r="C6" s="572">
        <v>2016</v>
      </c>
      <c r="D6" s="572">
        <v>2015</v>
      </c>
      <c r="E6" s="572">
        <v>2016</v>
      </c>
    </row>
    <row r="7" spans="1:5" s="443" customFormat="1" ht="28.5" customHeight="1">
      <c r="A7" s="69" t="s">
        <v>291</v>
      </c>
      <c r="B7" s="447">
        <v>389.48</v>
      </c>
      <c r="C7" s="447">
        <v>426.6</v>
      </c>
      <c r="D7" s="448">
        <v>2988.8</v>
      </c>
      <c r="E7" s="448">
        <v>2866.9</v>
      </c>
    </row>
    <row r="8" spans="1:5" s="443" customFormat="1" ht="28.5" customHeight="1">
      <c r="A8" s="69" t="s">
        <v>380</v>
      </c>
      <c r="B8" s="447">
        <v>460.3</v>
      </c>
      <c r="C8" s="447">
        <v>268.5</v>
      </c>
      <c r="D8" s="448">
        <v>1768.4</v>
      </c>
      <c r="E8" s="448">
        <v>2196.7</v>
      </c>
    </row>
    <row r="9" spans="1:5" s="443" customFormat="1" ht="28.5" customHeight="1">
      <c r="A9" s="69" t="s">
        <v>381</v>
      </c>
      <c r="B9" s="447">
        <v>289.9</v>
      </c>
      <c r="C9" s="447">
        <v>544.5</v>
      </c>
      <c r="D9" s="448">
        <v>2198.3</v>
      </c>
      <c r="E9" s="448">
        <v>3121.6</v>
      </c>
    </row>
    <row r="10" spans="1:5" s="443" customFormat="1" ht="28.5" customHeight="1">
      <c r="A10" s="69" t="s">
        <v>292</v>
      </c>
      <c r="B10" s="447">
        <v>376.01</v>
      </c>
      <c r="C10" s="447">
        <v>351.7</v>
      </c>
      <c r="D10" s="448">
        <v>2501.1</v>
      </c>
      <c r="E10" s="448">
        <v>2751.9</v>
      </c>
    </row>
    <row r="11" spans="1:5" s="443" customFormat="1" ht="28.5" customHeight="1">
      <c r="A11" s="69" t="s">
        <v>293</v>
      </c>
      <c r="B11" s="447">
        <v>322.6</v>
      </c>
      <c r="C11" s="447">
        <v>313.9</v>
      </c>
      <c r="D11" s="448">
        <v>2212.8</v>
      </c>
      <c r="E11" s="448">
        <v>2377.2</v>
      </c>
    </row>
    <row r="12" spans="1:5" s="443" customFormat="1" ht="28.5" customHeight="1">
      <c r="A12" s="69" t="s">
        <v>294</v>
      </c>
      <c r="B12" s="447">
        <v>287.1</v>
      </c>
      <c r="C12" s="447">
        <v>407.5</v>
      </c>
      <c r="D12" s="448">
        <v>2250.7</v>
      </c>
      <c r="E12" s="448">
        <v>2334.6</v>
      </c>
    </row>
    <row r="13" spans="1:5" s="443" customFormat="1" ht="28.5" customHeight="1">
      <c r="A13" s="69" t="s">
        <v>382</v>
      </c>
      <c r="B13" s="447">
        <v>301.97</v>
      </c>
      <c r="C13" s="447">
        <v>271.8</v>
      </c>
      <c r="D13" s="448">
        <v>1829.9</v>
      </c>
      <c r="E13" s="448">
        <v>1670.2</v>
      </c>
    </row>
    <row r="14" spans="1:5" s="443" customFormat="1" ht="28.5" customHeight="1">
      <c r="A14" s="69" t="s">
        <v>295</v>
      </c>
      <c r="B14" s="447">
        <v>276.63</v>
      </c>
      <c r="C14" s="447">
        <v>303.64</v>
      </c>
      <c r="D14" s="448">
        <v>2380</v>
      </c>
      <c r="E14" s="448">
        <v>2497.5</v>
      </c>
    </row>
    <row r="15" spans="1:5" s="443" customFormat="1" ht="28.5" customHeight="1">
      <c r="A15" s="69" t="s">
        <v>1211</v>
      </c>
      <c r="B15" s="447">
        <v>314.93</v>
      </c>
      <c r="C15" s="447">
        <v>309.7</v>
      </c>
      <c r="D15" s="448">
        <v>2019.7</v>
      </c>
      <c r="E15" s="448">
        <v>2214.01</v>
      </c>
    </row>
    <row r="16" spans="1:5" s="443" customFormat="1" ht="28.5" customHeight="1">
      <c r="A16" s="69" t="s">
        <v>1212</v>
      </c>
      <c r="B16" s="447">
        <v>281.35</v>
      </c>
      <c r="C16" s="447">
        <v>336.7</v>
      </c>
      <c r="D16" s="448">
        <v>1924.8</v>
      </c>
      <c r="E16" s="448">
        <v>1816.1</v>
      </c>
    </row>
    <row r="17" spans="1:5" s="443" customFormat="1" ht="28.5" customHeight="1">
      <c r="A17" s="69" t="s">
        <v>1213</v>
      </c>
      <c r="B17" s="447">
        <v>369.8</v>
      </c>
      <c r="C17" s="447">
        <v>325.3</v>
      </c>
      <c r="D17" s="448">
        <v>1875.6</v>
      </c>
      <c r="E17" s="448">
        <v>1831.8</v>
      </c>
    </row>
    <row r="18" spans="1:5" s="443" customFormat="1" ht="28.5" customHeight="1">
      <c r="A18" s="69" t="s">
        <v>1651</v>
      </c>
      <c r="B18" s="447">
        <v>296.2</v>
      </c>
      <c r="C18" s="447">
        <v>317.8</v>
      </c>
      <c r="D18" s="448">
        <v>1762.8</v>
      </c>
      <c r="E18" s="448">
        <v>1677.1</v>
      </c>
    </row>
    <row r="19" spans="1:5" s="443" customFormat="1" ht="28.5" customHeight="1">
      <c r="A19" s="69" t="s">
        <v>1652</v>
      </c>
      <c r="B19" s="447">
        <v>357.38</v>
      </c>
      <c r="C19" s="447">
        <v>400.2</v>
      </c>
      <c r="D19" s="448">
        <v>1494.5</v>
      </c>
      <c r="E19" s="448">
        <v>1519.1</v>
      </c>
    </row>
    <row r="20" spans="1:5" s="443" customFormat="1" ht="33.75" customHeight="1">
      <c r="A20" s="69" t="s">
        <v>1858</v>
      </c>
      <c r="B20" s="447">
        <v>398.9</v>
      </c>
      <c r="C20" s="447">
        <v>446.6</v>
      </c>
      <c r="D20" s="448">
        <v>2528.2</v>
      </c>
      <c r="E20" s="448">
        <v>2237.3</v>
      </c>
    </row>
    <row r="21" spans="1:5" s="443" customFormat="1" ht="28.5" customHeight="1">
      <c r="A21" s="69" t="s">
        <v>299</v>
      </c>
      <c r="B21" s="447">
        <v>256.4</v>
      </c>
      <c r="C21" s="447">
        <v>432.5</v>
      </c>
      <c r="D21" s="448">
        <v>1707.5</v>
      </c>
      <c r="E21" s="448">
        <v>1683.1</v>
      </c>
    </row>
    <row r="22" spans="1:5" s="443" customFormat="1" ht="28.5" customHeight="1">
      <c r="A22" s="69" t="s">
        <v>300</v>
      </c>
      <c r="B22" s="447">
        <v>262.8</v>
      </c>
      <c r="C22" s="447">
        <v>349.7</v>
      </c>
      <c r="D22" s="448">
        <v>1672.7</v>
      </c>
      <c r="E22" s="448">
        <v>1670.7</v>
      </c>
    </row>
    <row r="23" spans="1:5" s="443" customFormat="1" ht="28.5" customHeight="1">
      <c r="A23" s="69" t="s">
        <v>1214</v>
      </c>
      <c r="B23" s="447">
        <v>299.6</v>
      </c>
      <c r="C23" s="447">
        <v>275.4</v>
      </c>
      <c r="D23" s="448">
        <v>1679</v>
      </c>
      <c r="E23" s="448">
        <v>1702.01</v>
      </c>
    </row>
    <row r="24" spans="1:5" s="443" customFormat="1" ht="28.5" customHeight="1">
      <c r="A24" s="69" t="s">
        <v>301</v>
      </c>
      <c r="B24" s="447">
        <v>327.03</v>
      </c>
      <c r="C24" s="447">
        <v>259.3</v>
      </c>
      <c r="D24" s="448">
        <v>2015.8</v>
      </c>
      <c r="E24" s="448">
        <v>1950.3</v>
      </c>
    </row>
    <row r="25" spans="1:5" s="443" customFormat="1" ht="28.5" customHeight="1">
      <c r="A25" s="69" t="s">
        <v>1653</v>
      </c>
      <c r="B25" s="447">
        <v>358.1</v>
      </c>
      <c r="C25" s="447">
        <v>355.1</v>
      </c>
      <c r="D25" s="448">
        <v>1577.7</v>
      </c>
      <c r="E25" s="448">
        <v>1571.6</v>
      </c>
    </row>
    <row r="26" spans="1:5" s="443" customFormat="1" ht="28.5" customHeight="1">
      <c r="A26" s="69" t="s">
        <v>1654</v>
      </c>
      <c r="B26" s="447">
        <v>338.3</v>
      </c>
      <c r="C26" s="447">
        <v>253.4</v>
      </c>
      <c r="D26" s="448">
        <v>1472.4</v>
      </c>
      <c r="E26" s="448">
        <v>1403.9</v>
      </c>
    </row>
    <row r="27" spans="1:5" s="443" customFormat="1" ht="28.5" customHeight="1">
      <c r="A27" s="69" t="s">
        <v>304</v>
      </c>
      <c r="B27" s="447">
        <v>346.1</v>
      </c>
      <c r="C27" s="447">
        <v>409.2</v>
      </c>
      <c r="D27" s="448">
        <v>2010.7</v>
      </c>
      <c r="E27" s="448">
        <v>1916.6</v>
      </c>
    </row>
    <row r="28" spans="1:5" s="443" customFormat="1" ht="28.5" customHeight="1">
      <c r="A28" s="249" t="s">
        <v>311</v>
      </c>
      <c r="B28" s="446">
        <v>350.6</v>
      </c>
      <c r="C28" s="446">
        <v>386.8</v>
      </c>
      <c r="D28" s="464">
        <v>2452.2</v>
      </c>
      <c r="E28" s="464">
        <v>2414.1</v>
      </c>
    </row>
    <row r="29" spans="1:5" s="443" customFormat="1" ht="28.5" customHeight="1">
      <c r="A29" s="249" t="s">
        <v>412</v>
      </c>
      <c r="B29" s="446">
        <v>402.6</v>
      </c>
      <c r="C29" s="446"/>
      <c r="D29" s="446">
        <v>2323</v>
      </c>
      <c r="E29" s="446"/>
    </row>
    <row r="30" spans="2:5" ht="12.75">
      <c r="B30" s="450"/>
      <c r="C30" s="445"/>
      <c r="D30" s="450"/>
      <c r="E30" s="450"/>
    </row>
    <row r="31" spans="2:5" ht="12.75">
      <c r="B31" s="450"/>
      <c r="C31" s="445"/>
      <c r="D31" s="450"/>
      <c r="E31" s="450"/>
    </row>
  </sheetData>
  <sheetProtection/>
  <mergeCells count="6">
    <mergeCell ref="A1:E1"/>
    <mergeCell ref="A2:E2"/>
    <mergeCell ref="A3:E3"/>
    <mergeCell ref="A5:A6"/>
    <mergeCell ref="B5:C5"/>
    <mergeCell ref="D5:E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8.75390625" style="0" customWidth="1"/>
    <col min="3" max="3" width="10.375" style="0" customWidth="1"/>
    <col min="4" max="4" width="6.125" style="0" customWidth="1"/>
    <col min="6" max="6" width="11.625" style="0" customWidth="1"/>
    <col min="7" max="7" width="6.75390625" style="0" customWidth="1"/>
  </cols>
  <sheetData>
    <row r="1" spans="1:7" ht="21" customHeight="1">
      <c r="A1" s="869" t="s">
        <v>1421</v>
      </c>
      <c r="B1" s="869"/>
      <c r="C1" s="869"/>
      <c r="D1" s="869"/>
      <c r="E1" s="869"/>
      <c r="F1" s="869"/>
      <c r="G1" s="869"/>
    </row>
    <row r="2" spans="1:7" ht="21.75" customHeight="1">
      <c r="A2" s="869" t="s">
        <v>1569</v>
      </c>
      <c r="B2" s="869"/>
      <c r="C2" s="869"/>
      <c r="D2" s="869"/>
      <c r="E2" s="869"/>
      <c r="F2" s="869"/>
      <c r="G2" s="869"/>
    </row>
    <row r="3" spans="1:7" ht="21.75" customHeight="1">
      <c r="A3" s="1082"/>
      <c r="B3" s="872">
        <v>2015</v>
      </c>
      <c r="C3" s="872"/>
      <c r="D3" s="873"/>
      <c r="E3" s="872">
        <v>2016</v>
      </c>
      <c r="F3" s="872"/>
      <c r="G3" s="873"/>
    </row>
    <row r="4" spans="1:7" ht="25.5">
      <c r="A4" s="1082"/>
      <c r="B4" s="14" t="s">
        <v>443</v>
      </c>
      <c r="C4" s="14" t="s">
        <v>1422</v>
      </c>
      <c r="D4" s="14" t="s">
        <v>442</v>
      </c>
      <c r="E4" s="14" t="s">
        <v>443</v>
      </c>
      <c r="F4" s="14" t="s">
        <v>1422</v>
      </c>
      <c r="G4" s="14" t="s">
        <v>442</v>
      </c>
    </row>
    <row r="5" spans="1:7" ht="25.5" customHeight="1">
      <c r="A5" s="69" t="s">
        <v>1037</v>
      </c>
      <c r="B5" s="570" t="s">
        <v>1423</v>
      </c>
      <c r="C5" s="165">
        <v>1.44</v>
      </c>
      <c r="D5" s="165"/>
      <c r="E5" s="494">
        <v>6</v>
      </c>
      <c r="F5" s="165">
        <v>0.61</v>
      </c>
      <c r="G5" s="165"/>
    </row>
    <row r="6" spans="1:7" ht="25.5" customHeight="1">
      <c r="A6" s="69" t="s">
        <v>1038</v>
      </c>
      <c r="B6" s="570" t="s">
        <v>1425</v>
      </c>
      <c r="C6" s="165">
        <v>7.02</v>
      </c>
      <c r="D6" s="165"/>
      <c r="E6" s="494">
        <v>74</v>
      </c>
      <c r="F6" s="165">
        <v>7.54</v>
      </c>
      <c r="G6" s="165"/>
    </row>
    <row r="7" spans="1:7" ht="25.5" customHeight="1">
      <c r="A7" s="69" t="s">
        <v>1039</v>
      </c>
      <c r="B7" s="570" t="s">
        <v>1424</v>
      </c>
      <c r="C7" s="165">
        <v>4.44</v>
      </c>
      <c r="D7" s="165"/>
      <c r="E7" s="494">
        <v>41</v>
      </c>
      <c r="F7" s="165">
        <v>4.18</v>
      </c>
      <c r="G7" s="165"/>
    </row>
    <row r="8" spans="1:7" ht="25.5" customHeight="1">
      <c r="A8" s="69" t="s">
        <v>1040</v>
      </c>
      <c r="B8" s="570" t="s">
        <v>1426</v>
      </c>
      <c r="C8" s="165">
        <v>3.51</v>
      </c>
      <c r="D8" s="165"/>
      <c r="E8" s="494">
        <v>51</v>
      </c>
      <c r="F8" s="165">
        <v>5.2</v>
      </c>
      <c r="G8" s="165"/>
    </row>
    <row r="9" spans="1:7" ht="25.5" customHeight="1">
      <c r="A9" s="69" t="s">
        <v>1041</v>
      </c>
      <c r="B9" s="570" t="s">
        <v>1427</v>
      </c>
      <c r="C9" s="165">
        <v>21.47</v>
      </c>
      <c r="D9" s="165" t="s">
        <v>736</v>
      </c>
      <c r="E9" s="494">
        <v>239</v>
      </c>
      <c r="F9" s="165">
        <v>24.35</v>
      </c>
      <c r="G9" s="165" t="s">
        <v>736</v>
      </c>
    </row>
    <row r="10" spans="1:7" ht="25.5" customHeight="1">
      <c r="A10" s="69" t="s">
        <v>1428</v>
      </c>
      <c r="B10" s="570" t="s">
        <v>1429</v>
      </c>
      <c r="C10" s="165">
        <v>41.1</v>
      </c>
      <c r="D10" s="165" t="s">
        <v>730</v>
      </c>
      <c r="E10" s="494">
        <v>476</v>
      </c>
      <c r="F10" s="165">
        <v>48.5</v>
      </c>
      <c r="G10" s="165" t="s">
        <v>446</v>
      </c>
    </row>
    <row r="11" spans="1:7" ht="25.5" customHeight="1">
      <c r="A11" s="69" t="s">
        <v>1436</v>
      </c>
      <c r="B11" s="569">
        <v>203</v>
      </c>
      <c r="C11" s="165">
        <v>20.95</v>
      </c>
      <c r="D11" s="165"/>
      <c r="E11" s="494">
        <v>243</v>
      </c>
      <c r="F11" s="165">
        <v>24.76</v>
      </c>
      <c r="G11" s="165"/>
    </row>
    <row r="12" spans="1:7" ht="25.5" customHeight="1">
      <c r="A12" s="69" t="s">
        <v>1430</v>
      </c>
      <c r="B12" s="569">
        <v>195</v>
      </c>
      <c r="C12" s="165">
        <v>20.13</v>
      </c>
      <c r="D12" s="165"/>
      <c r="E12" s="494">
        <v>165</v>
      </c>
      <c r="F12" s="165">
        <v>16.81</v>
      </c>
      <c r="G12" s="165"/>
    </row>
    <row r="13" spans="1:7" ht="25.5" customHeight="1">
      <c r="A13" s="69" t="s">
        <v>1044</v>
      </c>
      <c r="B13" s="569">
        <v>46</v>
      </c>
      <c r="C13" s="165">
        <v>4.75</v>
      </c>
      <c r="D13" s="165"/>
      <c r="E13" s="494">
        <v>57</v>
      </c>
      <c r="F13" s="165">
        <v>5.81</v>
      </c>
      <c r="G13" s="165"/>
    </row>
    <row r="14" spans="1:7" ht="25.5" customHeight="1">
      <c r="A14" s="69" t="s">
        <v>1045</v>
      </c>
      <c r="B14" s="569">
        <v>104</v>
      </c>
      <c r="C14" s="165">
        <v>10.73</v>
      </c>
      <c r="D14" s="165"/>
      <c r="E14" s="494">
        <v>113</v>
      </c>
      <c r="F14" s="165">
        <v>11.51</v>
      </c>
      <c r="G14" s="165"/>
    </row>
    <row r="15" spans="1:7" ht="25.5" customHeight="1">
      <c r="A15" s="69" t="s">
        <v>1046</v>
      </c>
      <c r="B15" s="570" t="s">
        <v>1431</v>
      </c>
      <c r="C15" s="165">
        <v>5.26</v>
      </c>
      <c r="D15" s="165"/>
      <c r="E15" s="494">
        <v>63</v>
      </c>
      <c r="F15" s="165">
        <v>6.42</v>
      </c>
      <c r="G15" s="165"/>
    </row>
    <row r="16" spans="1:7" ht="25.5" customHeight="1">
      <c r="A16" s="69" t="s">
        <v>1432</v>
      </c>
      <c r="B16" s="569">
        <v>297</v>
      </c>
      <c r="C16" s="165">
        <v>30.65</v>
      </c>
      <c r="D16" s="165" t="s">
        <v>744</v>
      </c>
      <c r="E16" s="494">
        <v>358</v>
      </c>
      <c r="F16" s="165">
        <v>36.48</v>
      </c>
      <c r="G16" s="165" t="s">
        <v>744</v>
      </c>
    </row>
    <row r="17" spans="1:7" ht="25.5" customHeight="1">
      <c r="A17" s="69" t="s">
        <v>1048</v>
      </c>
      <c r="B17" s="569">
        <v>8</v>
      </c>
      <c r="C17" s="165">
        <v>0.83</v>
      </c>
      <c r="D17" s="165"/>
      <c r="E17" s="494">
        <v>18</v>
      </c>
      <c r="F17" s="165">
        <v>1.83</v>
      </c>
      <c r="G17" s="165"/>
    </row>
    <row r="18" spans="1:7" ht="25.5" customHeight="1">
      <c r="A18" s="69" t="s">
        <v>1049</v>
      </c>
      <c r="B18" s="569">
        <v>20</v>
      </c>
      <c r="C18" s="165">
        <v>2.06</v>
      </c>
      <c r="D18" s="165"/>
      <c r="E18" s="494">
        <v>25</v>
      </c>
      <c r="F18" s="165">
        <v>2.55</v>
      </c>
      <c r="G18" s="165"/>
    </row>
    <row r="19" spans="1:7" ht="25.5" customHeight="1">
      <c r="A19" s="69" t="s">
        <v>1433</v>
      </c>
      <c r="B19" s="569">
        <v>425</v>
      </c>
      <c r="C19" s="165">
        <v>35.71</v>
      </c>
      <c r="D19" s="165" t="s">
        <v>446</v>
      </c>
      <c r="E19" s="494">
        <v>596</v>
      </c>
      <c r="F19" s="165">
        <v>60.73</v>
      </c>
      <c r="G19" s="165" t="s">
        <v>451</v>
      </c>
    </row>
    <row r="20" spans="1:7" ht="25.5" customHeight="1">
      <c r="A20" s="69" t="s">
        <v>1052</v>
      </c>
      <c r="B20" s="569">
        <v>482</v>
      </c>
      <c r="C20" s="165">
        <v>49.74</v>
      </c>
      <c r="D20" s="165" t="s">
        <v>451</v>
      </c>
      <c r="E20" s="494">
        <v>469</v>
      </c>
      <c r="F20" s="165">
        <v>47.79</v>
      </c>
      <c r="G20" s="165" t="s">
        <v>730</v>
      </c>
    </row>
    <row r="21" spans="1:7" ht="25.5" customHeight="1">
      <c r="A21" s="69" t="s">
        <v>1053</v>
      </c>
      <c r="B21" s="569">
        <v>114</v>
      </c>
      <c r="C21" s="165">
        <v>11.77</v>
      </c>
      <c r="D21" s="165"/>
      <c r="E21" s="494">
        <v>119</v>
      </c>
      <c r="F21" s="165">
        <v>12.13</v>
      </c>
      <c r="G21" s="165"/>
    </row>
    <row r="22" spans="1:7" ht="25.5" customHeight="1">
      <c r="A22" s="69" t="s">
        <v>1054</v>
      </c>
      <c r="B22" s="569">
        <v>136</v>
      </c>
      <c r="C22" s="165">
        <v>14.04</v>
      </c>
      <c r="D22" s="165"/>
      <c r="E22" s="494">
        <v>130</v>
      </c>
      <c r="F22" s="165">
        <v>13.25</v>
      </c>
      <c r="G22" s="165"/>
    </row>
    <row r="23" spans="1:7" ht="25.5" customHeight="1">
      <c r="A23" s="69" t="s">
        <v>1055</v>
      </c>
      <c r="B23" s="569">
        <v>85</v>
      </c>
      <c r="C23" s="165">
        <v>8.77</v>
      </c>
      <c r="D23" s="165"/>
      <c r="E23" s="494">
        <v>99</v>
      </c>
      <c r="F23" s="165">
        <v>10.09</v>
      </c>
      <c r="G23" s="165"/>
    </row>
    <row r="24" spans="1:7" ht="25.5" customHeight="1">
      <c r="A24" s="69" t="s">
        <v>1056</v>
      </c>
      <c r="B24" s="569">
        <v>184</v>
      </c>
      <c r="C24" s="165">
        <v>18.99</v>
      </c>
      <c r="D24" s="165" t="s">
        <v>1435</v>
      </c>
      <c r="E24" s="494">
        <v>183</v>
      </c>
      <c r="F24" s="165">
        <v>18.65</v>
      </c>
      <c r="G24" s="165" t="s">
        <v>1435</v>
      </c>
    </row>
    <row r="25" spans="1:7" ht="25.5" customHeight="1">
      <c r="A25" s="69" t="s">
        <v>1057</v>
      </c>
      <c r="B25" s="569">
        <v>90</v>
      </c>
      <c r="C25" s="165">
        <v>9.29</v>
      </c>
      <c r="D25" s="165"/>
      <c r="E25" s="494">
        <v>102</v>
      </c>
      <c r="F25" s="165">
        <v>10.39</v>
      </c>
      <c r="G25" s="165"/>
    </row>
    <row r="26" spans="1:7" ht="25.5" customHeight="1">
      <c r="A26" s="69" t="s">
        <v>1058</v>
      </c>
      <c r="B26" s="569">
        <v>112</v>
      </c>
      <c r="C26" s="165">
        <v>11.56</v>
      </c>
      <c r="D26" s="165"/>
      <c r="E26" s="494">
        <v>112</v>
      </c>
      <c r="F26" s="165">
        <v>14.41</v>
      </c>
      <c r="G26" s="165"/>
    </row>
    <row r="27" spans="1:7" ht="25.5" customHeight="1">
      <c r="A27" s="69" t="s">
        <v>1059</v>
      </c>
      <c r="B27" s="569">
        <v>39</v>
      </c>
      <c r="C27" s="165">
        <v>4.03</v>
      </c>
      <c r="D27" s="165"/>
      <c r="E27" s="494">
        <v>42</v>
      </c>
      <c r="F27" s="165">
        <v>4.29</v>
      </c>
      <c r="G27" s="165"/>
    </row>
    <row r="28" spans="1:7" ht="25.5" customHeight="1">
      <c r="A28" s="69" t="s">
        <v>1060</v>
      </c>
      <c r="B28" s="569">
        <v>157</v>
      </c>
      <c r="C28" s="165">
        <v>16.2</v>
      </c>
      <c r="D28" s="165" t="s">
        <v>1434</v>
      </c>
      <c r="E28" s="494">
        <v>172</v>
      </c>
      <c r="F28" s="165">
        <v>17.53</v>
      </c>
      <c r="G28" s="165" t="s">
        <v>1434</v>
      </c>
    </row>
    <row r="29" spans="1:7" ht="32.25" customHeight="1">
      <c r="A29" s="249" t="s">
        <v>1681</v>
      </c>
      <c r="B29" s="573">
        <v>3302</v>
      </c>
      <c r="C29" s="255">
        <v>340.78</v>
      </c>
      <c r="D29" s="255"/>
      <c r="E29" s="495">
        <v>3796</v>
      </c>
      <c r="F29" s="255">
        <v>386.8</v>
      </c>
      <c r="G29" s="255"/>
    </row>
  </sheetData>
  <sheetProtection/>
  <mergeCells count="5">
    <mergeCell ref="A1:G1"/>
    <mergeCell ref="A2:G2"/>
    <mergeCell ref="A3:A4"/>
    <mergeCell ref="B3:D3"/>
    <mergeCell ref="E3:G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  <ignoredErrors>
    <ignoredError sqref="B5:B10 B15" numberStoredAsText="1"/>
  </ignoredErrors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33"/>
  <sheetViews>
    <sheetView zoomScalePageLayoutView="0" workbookViewId="0" topLeftCell="A1">
      <selection activeCell="A32" sqref="A32:I32"/>
    </sheetView>
  </sheetViews>
  <sheetFormatPr defaultColWidth="9.00390625" defaultRowHeight="12.75"/>
  <cols>
    <col min="1" max="1" width="26.625" style="256" customWidth="1"/>
    <col min="2" max="2" width="7.375" style="257" customWidth="1"/>
    <col min="3" max="3" width="7.75390625" style="257" customWidth="1"/>
    <col min="4" max="4" width="7.375" style="257" customWidth="1"/>
    <col min="5" max="5" width="7.875" style="257" customWidth="1"/>
    <col min="6" max="6" width="7.625" style="257" customWidth="1"/>
    <col min="7" max="7" width="8.125" style="257" customWidth="1"/>
    <col min="8" max="8" width="7.75390625" style="257" customWidth="1"/>
    <col min="9" max="9" width="8.375" style="257" customWidth="1"/>
    <col min="10" max="10" width="12.25390625" style="19" customWidth="1"/>
    <col min="11" max="13" width="9.125" style="19" customWidth="1"/>
    <col min="14" max="14" width="9.375" style="19" customWidth="1"/>
    <col min="15" max="15" width="9.125" style="19" customWidth="1"/>
    <col min="16" max="16" width="9.375" style="19" customWidth="1"/>
    <col min="17" max="16384" width="9.125" style="19" customWidth="1"/>
  </cols>
  <sheetData>
    <row r="1" spans="1:9" ht="19.5" customHeight="1">
      <c r="A1" s="869" t="s">
        <v>1494</v>
      </c>
      <c r="B1" s="869"/>
      <c r="C1" s="869"/>
      <c r="D1" s="869"/>
      <c r="E1" s="869"/>
      <c r="F1" s="869"/>
      <c r="G1" s="869"/>
      <c r="H1" s="869"/>
      <c r="I1" s="869"/>
    </row>
    <row r="2" spans="1:9" ht="22.5" customHeight="1">
      <c r="A2" s="869" t="s">
        <v>1570</v>
      </c>
      <c r="B2" s="869"/>
      <c r="C2" s="869"/>
      <c r="D2" s="869"/>
      <c r="E2" s="869"/>
      <c r="F2" s="869"/>
      <c r="G2" s="869"/>
      <c r="H2" s="869"/>
      <c r="I2" s="869"/>
    </row>
    <row r="3" spans="1:9" s="251" customFormat="1" ht="18.75" customHeight="1">
      <c r="A3" s="1084" t="s">
        <v>1034</v>
      </c>
      <c r="B3" s="1087" t="s">
        <v>1035</v>
      </c>
      <c r="C3" s="1087"/>
      <c r="D3" s="1087"/>
      <c r="E3" s="1088"/>
      <c r="F3" s="1087" t="s">
        <v>1036</v>
      </c>
      <c r="G3" s="1087"/>
      <c r="H3" s="1087"/>
      <c r="I3" s="1088"/>
    </row>
    <row r="4" spans="1:9" s="251" customFormat="1" ht="18.75" customHeight="1">
      <c r="A4" s="1085"/>
      <c r="B4" s="1089" t="s">
        <v>414</v>
      </c>
      <c r="C4" s="1090"/>
      <c r="D4" s="1091" t="s">
        <v>279</v>
      </c>
      <c r="E4" s="1090"/>
      <c r="F4" s="1089" t="s">
        <v>414</v>
      </c>
      <c r="G4" s="1090"/>
      <c r="H4" s="1091" t="s">
        <v>279</v>
      </c>
      <c r="I4" s="1090"/>
    </row>
    <row r="5" spans="1:9" s="253" customFormat="1" ht="21" customHeight="1">
      <c r="A5" s="1086"/>
      <c r="B5" s="175" t="s">
        <v>1682</v>
      </c>
      <c r="C5" s="175">
        <v>2016</v>
      </c>
      <c r="D5" s="175" t="s">
        <v>1682</v>
      </c>
      <c r="E5" s="175">
        <v>2016</v>
      </c>
      <c r="F5" s="175">
        <v>2015</v>
      </c>
      <c r="G5" s="175">
        <v>2016</v>
      </c>
      <c r="H5" s="175">
        <v>2015</v>
      </c>
      <c r="I5" s="175">
        <v>2016</v>
      </c>
    </row>
    <row r="6" spans="1:9" s="253" customFormat="1" ht="25.5" customHeight="1">
      <c r="A6" s="69" t="s">
        <v>1037</v>
      </c>
      <c r="B6" s="165">
        <v>1.98</v>
      </c>
      <c r="C6" s="165">
        <v>1.09</v>
      </c>
      <c r="D6" s="165">
        <v>0.98</v>
      </c>
      <c r="E6" s="165">
        <v>0.19</v>
      </c>
      <c r="F6" s="165">
        <v>0.6</v>
      </c>
      <c r="G6" s="165">
        <v>0.3</v>
      </c>
      <c r="H6" s="165">
        <v>0.27</v>
      </c>
      <c r="I6" s="165">
        <v>0.05</v>
      </c>
    </row>
    <row r="7" spans="1:9" s="253" customFormat="1" ht="25.5" customHeight="1">
      <c r="A7" s="69" t="s">
        <v>1038</v>
      </c>
      <c r="B7" s="165">
        <v>5.28</v>
      </c>
      <c r="C7" s="165">
        <v>11.13</v>
      </c>
      <c r="D7" s="165">
        <v>1.56</v>
      </c>
      <c r="E7" s="165">
        <v>4.44</v>
      </c>
      <c r="F7" s="165">
        <v>1.6</v>
      </c>
      <c r="G7" s="165">
        <v>3.07</v>
      </c>
      <c r="H7" s="165">
        <v>0.42</v>
      </c>
      <c r="I7" s="165">
        <v>1.08</v>
      </c>
    </row>
    <row r="8" spans="1:9" s="253" customFormat="1" ht="25.5" customHeight="1">
      <c r="A8" s="69" t="s">
        <v>1039</v>
      </c>
      <c r="B8" s="165">
        <v>4.62</v>
      </c>
      <c r="C8" s="165">
        <v>8.51</v>
      </c>
      <c r="D8" s="165">
        <v>0.59</v>
      </c>
      <c r="E8" s="165">
        <v>0.39</v>
      </c>
      <c r="F8" s="165">
        <v>1.4</v>
      </c>
      <c r="G8" s="165">
        <v>2.35</v>
      </c>
      <c r="H8" s="165">
        <v>0.16</v>
      </c>
      <c r="I8" s="165">
        <v>0.09</v>
      </c>
    </row>
    <row r="9" spans="1:9" s="253" customFormat="1" ht="25.5" customHeight="1">
      <c r="A9" s="69" t="s">
        <v>1040</v>
      </c>
      <c r="B9" s="165">
        <v>6.6</v>
      </c>
      <c r="C9" s="165">
        <v>9.16</v>
      </c>
      <c r="D9" s="165">
        <v>2.72</v>
      </c>
      <c r="E9" s="165">
        <v>1.74</v>
      </c>
      <c r="F9" s="165">
        <v>1.99</v>
      </c>
      <c r="G9" s="165">
        <v>2.53</v>
      </c>
      <c r="H9" s="165">
        <v>0.74</v>
      </c>
      <c r="I9" s="165">
        <v>0.42</v>
      </c>
    </row>
    <row r="10" spans="1:9" s="253" customFormat="1" ht="25.5" customHeight="1">
      <c r="A10" s="69" t="s">
        <v>1041</v>
      </c>
      <c r="B10" s="165">
        <v>25.5</v>
      </c>
      <c r="C10" s="165">
        <v>29.88</v>
      </c>
      <c r="D10" s="165">
        <v>20.43</v>
      </c>
      <c r="E10" s="165">
        <v>19.69</v>
      </c>
      <c r="F10" s="165">
        <v>7.7</v>
      </c>
      <c r="G10" s="165">
        <v>8.25</v>
      </c>
      <c r="H10" s="165">
        <v>5.51</v>
      </c>
      <c r="I10" s="165">
        <v>4.77</v>
      </c>
    </row>
    <row r="11" spans="1:9" s="253" customFormat="1" ht="25.5" customHeight="1">
      <c r="A11" s="69" t="s">
        <v>1042</v>
      </c>
      <c r="B11" s="165">
        <v>21.33</v>
      </c>
      <c r="C11" s="165">
        <v>20.73</v>
      </c>
      <c r="D11" s="165">
        <v>25.29</v>
      </c>
      <c r="E11" s="165">
        <v>28.57</v>
      </c>
      <c r="F11" s="165">
        <v>6.44</v>
      </c>
      <c r="G11" s="165">
        <v>5.72</v>
      </c>
      <c r="H11" s="165">
        <v>6.82</v>
      </c>
      <c r="I11" s="165">
        <v>6.93</v>
      </c>
    </row>
    <row r="12" spans="1:9" s="253" customFormat="1" ht="25.5" customHeight="1">
      <c r="A12" s="69" t="s">
        <v>1043</v>
      </c>
      <c r="B12" s="165">
        <v>21.99</v>
      </c>
      <c r="C12" s="165">
        <v>16.58</v>
      </c>
      <c r="D12" s="165">
        <v>20.04</v>
      </c>
      <c r="E12" s="165">
        <v>17.18</v>
      </c>
      <c r="F12" s="165">
        <v>6.64</v>
      </c>
      <c r="G12" s="165">
        <v>4.58</v>
      </c>
      <c r="H12" s="165">
        <v>5.41</v>
      </c>
      <c r="I12" s="165">
        <v>4.17</v>
      </c>
    </row>
    <row r="13" spans="1:9" s="253" customFormat="1" ht="25.5" customHeight="1">
      <c r="A13" s="69" t="s">
        <v>1044</v>
      </c>
      <c r="B13" s="165">
        <v>6.82</v>
      </c>
      <c r="C13" s="165">
        <v>5.89</v>
      </c>
      <c r="D13" s="165">
        <v>4.09</v>
      </c>
      <c r="E13" s="165">
        <v>5.79</v>
      </c>
      <c r="F13" s="165">
        <v>2.06</v>
      </c>
      <c r="G13" s="165">
        <v>1.63</v>
      </c>
      <c r="H13" s="165">
        <v>1.11</v>
      </c>
      <c r="I13" s="165">
        <v>1.4</v>
      </c>
    </row>
    <row r="14" spans="1:9" s="253" customFormat="1" ht="25.5" customHeight="1">
      <c r="A14" s="69" t="s">
        <v>1045</v>
      </c>
      <c r="B14" s="165">
        <v>10.56</v>
      </c>
      <c r="C14" s="165">
        <v>10.91</v>
      </c>
      <c r="D14" s="165">
        <v>12.26</v>
      </c>
      <c r="E14" s="165">
        <v>12.16</v>
      </c>
      <c r="F14" s="165">
        <v>3.19</v>
      </c>
      <c r="G14" s="165">
        <v>3.01</v>
      </c>
      <c r="H14" s="165">
        <v>3.31</v>
      </c>
      <c r="I14" s="165">
        <v>2.9</v>
      </c>
    </row>
    <row r="15" spans="1:9" s="253" customFormat="1" ht="25.5" customHeight="1">
      <c r="A15" s="69" t="s">
        <v>1046</v>
      </c>
      <c r="B15" s="165">
        <v>10.56</v>
      </c>
      <c r="C15" s="165">
        <v>12.65</v>
      </c>
      <c r="D15" s="165">
        <v>0.59</v>
      </c>
      <c r="E15" s="165">
        <v>0.96</v>
      </c>
      <c r="F15" s="165">
        <v>3.19</v>
      </c>
      <c r="G15" s="165">
        <v>3.49</v>
      </c>
      <c r="H15" s="165">
        <v>0.16</v>
      </c>
      <c r="I15" s="165">
        <v>0.23</v>
      </c>
    </row>
    <row r="16" spans="1:9" s="253" customFormat="1" ht="25.5" customHeight="1">
      <c r="A16" s="69" t="s">
        <v>1047</v>
      </c>
      <c r="B16" s="165">
        <v>55.4</v>
      </c>
      <c r="C16" s="165">
        <v>58.46</v>
      </c>
      <c r="D16" s="165">
        <v>12.26</v>
      </c>
      <c r="E16" s="165">
        <v>17.37</v>
      </c>
      <c r="F16" s="165">
        <v>16.76</v>
      </c>
      <c r="G16" s="165">
        <v>16.14</v>
      </c>
      <c r="H16" s="165">
        <v>3.31</v>
      </c>
      <c r="I16" s="165">
        <v>4.21</v>
      </c>
    </row>
    <row r="17" spans="1:9" s="253" customFormat="1" ht="25.5" customHeight="1">
      <c r="A17" s="69" t="s">
        <v>1048</v>
      </c>
      <c r="B17" s="165">
        <v>0.88</v>
      </c>
      <c r="C17" s="165">
        <v>2.4</v>
      </c>
      <c r="D17" s="165">
        <v>0.78</v>
      </c>
      <c r="E17" s="165">
        <v>1.35</v>
      </c>
      <c r="F17" s="165">
        <v>0.27</v>
      </c>
      <c r="G17" s="165">
        <v>0.66</v>
      </c>
      <c r="H17" s="165">
        <v>0.21</v>
      </c>
      <c r="I17" s="165">
        <v>0.33</v>
      </c>
    </row>
    <row r="18" spans="1:9" s="253" customFormat="1" ht="25.5" customHeight="1">
      <c r="A18" s="69" t="s">
        <v>1049</v>
      </c>
      <c r="B18" s="165">
        <v>2.42</v>
      </c>
      <c r="C18" s="165">
        <v>3.05</v>
      </c>
      <c r="D18" s="165">
        <v>1.75</v>
      </c>
      <c r="E18" s="165">
        <v>2.12</v>
      </c>
      <c r="F18" s="165">
        <v>0.73</v>
      </c>
      <c r="G18" s="165">
        <v>0.84</v>
      </c>
      <c r="H18" s="165">
        <v>0.48</v>
      </c>
      <c r="I18" s="165">
        <v>0.51</v>
      </c>
    </row>
    <row r="19" spans="1:9" s="253" customFormat="1" ht="25.5" customHeight="1">
      <c r="A19" s="69" t="s">
        <v>1050</v>
      </c>
      <c r="B19" s="165">
        <v>5.94</v>
      </c>
      <c r="C19" s="165">
        <v>7.42</v>
      </c>
      <c r="D19" s="165">
        <v>10.12</v>
      </c>
      <c r="E19" s="165">
        <v>12.16</v>
      </c>
      <c r="F19" s="165">
        <v>1.8</v>
      </c>
      <c r="G19" s="165">
        <v>2.05</v>
      </c>
      <c r="H19" s="165">
        <v>2.73</v>
      </c>
      <c r="I19" s="165">
        <v>2.95</v>
      </c>
    </row>
    <row r="20" spans="1:9" s="253" customFormat="1" ht="25.5" customHeight="1">
      <c r="A20" s="69" t="s">
        <v>1051</v>
      </c>
      <c r="B20" s="165">
        <v>32.54</v>
      </c>
      <c r="C20" s="165">
        <v>41.66</v>
      </c>
      <c r="D20" s="165">
        <v>38.52</v>
      </c>
      <c r="E20" s="165">
        <v>59.46</v>
      </c>
      <c r="F20" s="165">
        <v>9.82</v>
      </c>
      <c r="G20" s="165">
        <v>11.5</v>
      </c>
      <c r="H20" s="165">
        <v>10.39</v>
      </c>
      <c r="I20" s="165">
        <v>14.42</v>
      </c>
    </row>
    <row r="21" spans="1:9" s="253" customFormat="1" ht="25.5" customHeight="1">
      <c r="A21" s="69" t="s">
        <v>1052</v>
      </c>
      <c r="B21" s="165">
        <v>0.66</v>
      </c>
      <c r="C21" s="165">
        <v>0.44</v>
      </c>
      <c r="D21" s="165">
        <v>93.39</v>
      </c>
      <c r="E21" s="165">
        <v>90.15</v>
      </c>
      <c r="F21" s="165">
        <v>0.2</v>
      </c>
      <c r="G21" s="165">
        <v>0.12</v>
      </c>
      <c r="H21" s="165">
        <v>25.19</v>
      </c>
      <c r="I21" s="165">
        <v>21.86</v>
      </c>
    </row>
    <row r="22" spans="1:9" s="253" customFormat="1" ht="25.5" customHeight="1">
      <c r="A22" s="69" t="s">
        <v>1053</v>
      </c>
      <c r="B22" s="165"/>
      <c r="C22" s="165"/>
      <c r="D22" s="165">
        <v>22.38</v>
      </c>
      <c r="E22" s="165">
        <v>22.97</v>
      </c>
      <c r="F22" s="165"/>
      <c r="G22" s="165"/>
      <c r="H22" s="165">
        <v>6.04</v>
      </c>
      <c r="I22" s="165">
        <v>5.57</v>
      </c>
    </row>
    <row r="23" spans="1:9" s="253" customFormat="1" ht="25.5" customHeight="1">
      <c r="A23" s="69" t="s">
        <v>1054</v>
      </c>
      <c r="B23" s="165"/>
      <c r="C23" s="165"/>
      <c r="D23" s="165">
        <v>26.46</v>
      </c>
      <c r="E23" s="165">
        <v>25.1</v>
      </c>
      <c r="F23" s="165"/>
      <c r="G23" s="165"/>
      <c r="H23" s="165">
        <v>7.14</v>
      </c>
      <c r="I23" s="165">
        <v>6.09</v>
      </c>
    </row>
    <row r="24" spans="1:9" s="253" customFormat="1" ht="25.5" customHeight="1">
      <c r="A24" s="69" t="s">
        <v>1055</v>
      </c>
      <c r="B24" s="165"/>
      <c r="C24" s="165"/>
      <c r="D24" s="165">
        <v>16.54</v>
      </c>
      <c r="E24" s="165">
        <v>19.11</v>
      </c>
      <c r="F24" s="165"/>
      <c r="G24" s="165"/>
      <c r="H24" s="165">
        <v>4.46</v>
      </c>
      <c r="I24" s="165">
        <v>4.63</v>
      </c>
    </row>
    <row r="25" spans="1:9" s="253" customFormat="1" ht="25.5" customHeight="1">
      <c r="A25" s="69" t="s">
        <v>1056</v>
      </c>
      <c r="B25" s="165">
        <v>40.67</v>
      </c>
      <c r="C25" s="165">
        <v>39.92</v>
      </c>
      <c r="D25" s="165"/>
      <c r="E25" s="165"/>
      <c r="F25" s="165">
        <v>12.28</v>
      </c>
      <c r="G25" s="165">
        <v>11.02</v>
      </c>
      <c r="H25" s="165"/>
      <c r="I25" s="165"/>
    </row>
    <row r="26" spans="1:9" s="253" customFormat="1" ht="25.5" customHeight="1">
      <c r="A26" s="69" t="s">
        <v>1057</v>
      </c>
      <c r="B26" s="165">
        <v>15.17</v>
      </c>
      <c r="C26" s="165">
        <v>17.45</v>
      </c>
      <c r="D26" s="165">
        <v>4.09</v>
      </c>
      <c r="E26" s="165">
        <v>4.25</v>
      </c>
      <c r="F26" s="165">
        <v>4.58</v>
      </c>
      <c r="G26" s="165">
        <v>4.82</v>
      </c>
      <c r="H26" s="165">
        <v>1.11</v>
      </c>
      <c r="I26" s="165">
        <v>1.03</v>
      </c>
    </row>
    <row r="27" spans="1:9" s="253" customFormat="1" ht="25.5" customHeight="1">
      <c r="A27" s="69" t="s">
        <v>1058</v>
      </c>
      <c r="B27" s="165">
        <v>15.61</v>
      </c>
      <c r="C27" s="165">
        <v>12.43</v>
      </c>
      <c r="D27" s="165">
        <v>8.37</v>
      </c>
      <c r="E27" s="165">
        <v>10.62</v>
      </c>
      <c r="F27" s="165">
        <v>4.72</v>
      </c>
      <c r="G27" s="165">
        <v>3.43</v>
      </c>
      <c r="H27" s="165">
        <v>2.26</v>
      </c>
      <c r="I27" s="165">
        <v>2.57</v>
      </c>
    </row>
    <row r="28" spans="1:9" s="253" customFormat="1" ht="25.5" customHeight="1">
      <c r="A28" s="69" t="s">
        <v>1059</v>
      </c>
      <c r="B28" s="165">
        <v>1.98</v>
      </c>
      <c r="C28" s="165">
        <v>1.53</v>
      </c>
      <c r="D28" s="165">
        <v>6.03</v>
      </c>
      <c r="E28" s="165">
        <v>6.76</v>
      </c>
      <c r="F28" s="165">
        <v>0.6</v>
      </c>
      <c r="G28" s="165">
        <v>0.42</v>
      </c>
      <c r="H28" s="165">
        <v>1.63</v>
      </c>
      <c r="I28" s="165">
        <v>1.64</v>
      </c>
    </row>
    <row r="29" spans="1:9" s="253" customFormat="1" ht="25.5" customHeight="1">
      <c r="A29" s="69" t="s">
        <v>1060</v>
      </c>
      <c r="B29" s="165">
        <v>18.03</v>
      </c>
      <c r="C29" s="165">
        <v>18.76</v>
      </c>
      <c r="D29" s="165">
        <v>15.96</v>
      </c>
      <c r="E29" s="165">
        <v>16.6</v>
      </c>
      <c r="F29" s="165">
        <v>5.45</v>
      </c>
      <c r="G29" s="165">
        <v>5.18</v>
      </c>
      <c r="H29" s="165">
        <v>4.31</v>
      </c>
      <c r="I29" s="165">
        <v>4.03</v>
      </c>
    </row>
    <row r="30" spans="1:9" s="253" customFormat="1" ht="25.5" customHeight="1">
      <c r="A30" s="69" t="s">
        <v>1061</v>
      </c>
      <c r="B30" s="165">
        <v>26.73</v>
      </c>
      <c r="C30" s="165">
        <v>32.06</v>
      </c>
      <c r="D30" s="165">
        <v>25.61</v>
      </c>
      <c r="E30" s="165">
        <v>33.22</v>
      </c>
      <c r="F30" s="165">
        <v>7.98</v>
      </c>
      <c r="G30" s="165">
        <v>8.89</v>
      </c>
      <c r="H30" s="165">
        <v>6.83</v>
      </c>
      <c r="I30" s="165">
        <v>8.12</v>
      </c>
    </row>
    <row r="31" spans="1:9" s="253" customFormat="1" ht="30" customHeight="1">
      <c r="A31" s="249" t="s">
        <v>1929</v>
      </c>
      <c r="B31" s="254">
        <v>331.27</v>
      </c>
      <c r="C31" s="254">
        <v>362.11</v>
      </c>
      <c r="D31" s="254">
        <v>370.81</v>
      </c>
      <c r="E31" s="254">
        <v>412.35</v>
      </c>
      <c r="F31" s="255">
        <v>44.3</v>
      </c>
      <c r="G31" s="255">
        <v>43.73</v>
      </c>
      <c r="H31" s="255">
        <v>55.7</v>
      </c>
      <c r="I31" s="255">
        <v>56.27</v>
      </c>
    </row>
    <row r="32" spans="1:9" s="253" customFormat="1" ht="21.75" customHeight="1">
      <c r="A32" s="1083" t="s">
        <v>1062</v>
      </c>
      <c r="B32" s="1083"/>
      <c r="C32" s="1083"/>
      <c r="D32" s="1083"/>
      <c r="E32" s="1083"/>
      <c r="F32" s="1083"/>
      <c r="G32" s="1083"/>
      <c r="H32" s="1083"/>
      <c r="I32" s="1083"/>
    </row>
    <row r="33" spans="10:13" ht="12.75">
      <c r="J33" s="253"/>
      <c r="K33" s="253"/>
      <c r="L33" s="253"/>
      <c r="M33" s="253"/>
    </row>
  </sheetData>
  <sheetProtection/>
  <mergeCells count="10">
    <mergeCell ref="A32:I32"/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60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3.75390625" style="267" customWidth="1"/>
    <col min="2" max="2" width="12.875" style="213" customWidth="1"/>
    <col min="3" max="3" width="5.625" style="263" customWidth="1"/>
    <col min="4" max="4" width="12.875" style="213" customWidth="1"/>
    <col min="5" max="5" width="5.25390625" style="263" customWidth="1"/>
    <col min="6" max="6" width="13.375" style="61" customWidth="1"/>
    <col min="7" max="7" width="12.75390625" style="0" customWidth="1"/>
  </cols>
  <sheetData>
    <row r="1" spans="1:7" ht="47.25" customHeight="1">
      <c r="A1" s="846" t="s">
        <v>1930</v>
      </c>
      <c r="B1" s="846"/>
      <c r="C1" s="846"/>
      <c r="D1" s="846"/>
      <c r="E1" s="846"/>
      <c r="F1" s="846"/>
      <c r="G1" s="846"/>
    </row>
    <row r="2" spans="1:6" ht="6" customHeight="1">
      <c r="A2" s="53"/>
      <c r="B2" s="53"/>
      <c r="C2" s="53"/>
      <c r="D2" s="53"/>
      <c r="E2" s="53"/>
      <c r="F2" s="53"/>
    </row>
    <row r="3" spans="1:7" s="80" customFormat="1" ht="15" customHeight="1">
      <c r="A3" s="841" t="s">
        <v>1034</v>
      </c>
      <c r="B3" s="969">
        <v>2013</v>
      </c>
      <c r="C3" s="969"/>
      <c r="D3" s="966">
        <v>2014</v>
      </c>
      <c r="E3" s="968"/>
      <c r="F3" s="571">
        <v>2015</v>
      </c>
      <c r="G3" s="37">
        <v>2016</v>
      </c>
    </row>
    <row r="4" spans="1:7" s="80" customFormat="1" ht="33.75" customHeight="1">
      <c r="A4" s="842"/>
      <c r="B4" s="32" t="s">
        <v>1065</v>
      </c>
      <c r="C4" s="168" t="s">
        <v>1064</v>
      </c>
      <c r="D4" s="32" t="s">
        <v>1065</v>
      </c>
      <c r="E4" s="168" t="s">
        <v>1064</v>
      </c>
      <c r="F4" s="32" t="s">
        <v>1065</v>
      </c>
      <c r="G4" s="32" t="s">
        <v>1065</v>
      </c>
    </row>
    <row r="5" spans="1:7" s="213" customFormat="1" ht="26.25" customHeight="1">
      <c r="A5" s="56" t="s">
        <v>1683</v>
      </c>
      <c r="B5" s="454">
        <v>12.5</v>
      </c>
      <c r="C5" s="453">
        <v>3.5</v>
      </c>
      <c r="D5" s="454">
        <v>14.3</v>
      </c>
      <c r="E5" s="453">
        <v>4</v>
      </c>
      <c r="F5" s="454">
        <v>14.3</v>
      </c>
      <c r="G5" s="454">
        <v>0</v>
      </c>
    </row>
    <row r="6" spans="1:7" ht="26.25" customHeight="1">
      <c r="A6" s="56" t="s">
        <v>1684</v>
      </c>
      <c r="B6" s="454">
        <v>45.588235294117645</v>
      </c>
      <c r="C6" s="453">
        <v>35</v>
      </c>
      <c r="D6" s="454">
        <v>39.4</v>
      </c>
      <c r="E6" s="453">
        <v>35.7</v>
      </c>
      <c r="F6" s="454">
        <v>36.76</v>
      </c>
      <c r="G6" s="454">
        <v>70.43</v>
      </c>
    </row>
    <row r="7" spans="1:7" ht="26.25" customHeight="1">
      <c r="A7" s="56" t="s">
        <v>1040</v>
      </c>
      <c r="B7" s="454">
        <v>48.57142857142857</v>
      </c>
      <c r="C7" s="453">
        <v>30.4</v>
      </c>
      <c r="D7" s="454">
        <v>35.7</v>
      </c>
      <c r="E7" s="453">
        <v>31.5</v>
      </c>
      <c r="F7" s="454">
        <v>29.41</v>
      </c>
      <c r="G7" s="454">
        <v>27.45</v>
      </c>
    </row>
    <row r="8" spans="1:7" ht="26.25" customHeight="1">
      <c r="A8" s="56" t="s">
        <v>1041</v>
      </c>
      <c r="B8" s="454">
        <v>37.38317757009346</v>
      </c>
      <c r="C8" s="453">
        <v>40.9</v>
      </c>
      <c r="D8" s="454">
        <v>45.4</v>
      </c>
      <c r="E8" s="453">
        <v>41.2</v>
      </c>
      <c r="F8" s="454">
        <v>48.08</v>
      </c>
      <c r="G8" s="454">
        <v>42.68</v>
      </c>
    </row>
    <row r="9" spans="1:7" ht="26.25" customHeight="1">
      <c r="A9" s="56" t="s">
        <v>1042</v>
      </c>
      <c r="B9" s="454">
        <v>27.272727272727273</v>
      </c>
      <c r="C9" s="453">
        <v>27.6</v>
      </c>
      <c r="D9" s="454">
        <v>30.36</v>
      </c>
      <c r="E9" s="453">
        <v>27.7</v>
      </c>
      <c r="F9" s="454">
        <v>28.57</v>
      </c>
      <c r="G9" s="454">
        <v>32.1</v>
      </c>
    </row>
    <row r="10" spans="1:7" ht="53.25" customHeight="1">
      <c r="A10" s="56" t="s">
        <v>1067</v>
      </c>
      <c r="B10" s="454">
        <v>28.235294117647058</v>
      </c>
      <c r="C10" s="453">
        <v>23.7</v>
      </c>
      <c r="D10" s="454">
        <v>28.31</v>
      </c>
      <c r="E10" s="453">
        <v>23.5</v>
      </c>
      <c r="F10" s="454">
        <v>28.21</v>
      </c>
      <c r="G10" s="454">
        <v>19.03</v>
      </c>
    </row>
    <row r="11" spans="1:7" ht="26.25" customHeight="1">
      <c r="A11" s="56" t="s">
        <v>1068</v>
      </c>
      <c r="B11" s="454">
        <v>26.19047619047619</v>
      </c>
      <c r="C11" s="453">
        <v>16.9</v>
      </c>
      <c r="D11" s="454">
        <v>20</v>
      </c>
      <c r="E11" s="453">
        <v>18.7</v>
      </c>
      <c r="F11" s="454">
        <v>15.69</v>
      </c>
      <c r="G11" s="454">
        <v>26.98</v>
      </c>
    </row>
    <row r="12" spans="1:7" ht="26.25" customHeight="1">
      <c r="A12" s="56" t="s">
        <v>1069</v>
      </c>
      <c r="B12" s="454">
        <v>53.11355311355312</v>
      </c>
      <c r="C12" s="453">
        <v>39.4</v>
      </c>
      <c r="D12" s="454">
        <v>52.3</v>
      </c>
      <c r="E12" s="453">
        <v>39.8</v>
      </c>
      <c r="F12" s="454">
        <v>52.19</v>
      </c>
      <c r="G12" s="454">
        <v>44.97</v>
      </c>
    </row>
    <row r="13" spans="1:7" ht="26.25" customHeight="1">
      <c r="A13" s="56" t="s">
        <v>1070</v>
      </c>
      <c r="B13" s="454">
        <v>33.333333333333336</v>
      </c>
      <c r="C13" s="453">
        <v>19.1</v>
      </c>
      <c r="D13" s="454">
        <v>25</v>
      </c>
      <c r="E13" s="453">
        <v>20.6</v>
      </c>
      <c r="F13" s="454">
        <v>50</v>
      </c>
      <c r="G13" s="454">
        <v>30.23</v>
      </c>
    </row>
    <row r="14" spans="1:7" ht="26.25" customHeight="1">
      <c r="A14" s="56" t="s">
        <v>1050</v>
      </c>
      <c r="B14" s="454">
        <v>10.126582278481013</v>
      </c>
      <c r="C14" s="453">
        <v>8.8</v>
      </c>
      <c r="D14" s="454">
        <v>6.4</v>
      </c>
      <c r="E14" s="453">
        <v>8.9</v>
      </c>
      <c r="F14" s="454">
        <v>10.13</v>
      </c>
      <c r="G14" s="454">
        <v>4.12</v>
      </c>
    </row>
    <row r="15" spans="1:7" ht="26.25" customHeight="1">
      <c r="A15" s="56" t="s">
        <v>1071</v>
      </c>
      <c r="B15" s="454">
        <v>18.9873417721519</v>
      </c>
      <c r="C15" s="455">
        <v>23.8</v>
      </c>
      <c r="D15" s="454">
        <v>11.54</v>
      </c>
      <c r="E15" s="455">
        <v>22.1</v>
      </c>
      <c r="F15" s="454">
        <v>25.32</v>
      </c>
      <c r="G15" s="454">
        <v>18.56</v>
      </c>
    </row>
    <row r="16" spans="1:7" ht="26.25" customHeight="1">
      <c r="A16" s="56" t="s">
        <v>1072</v>
      </c>
      <c r="B16" s="454">
        <v>0.44742729306487694</v>
      </c>
      <c r="C16" s="455">
        <v>0.4</v>
      </c>
      <c r="D16" s="454">
        <v>0.02</v>
      </c>
      <c r="E16" s="455">
        <v>0.5</v>
      </c>
      <c r="F16" s="454">
        <v>0.87</v>
      </c>
      <c r="G16" s="454">
        <v>1.6</v>
      </c>
    </row>
    <row r="17" spans="1:7" ht="26.25" customHeight="1">
      <c r="A17" s="56" t="s">
        <v>1052</v>
      </c>
      <c r="B17" s="454">
        <v>10.294117647058824</v>
      </c>
      <c r="C17" s="455">
        <v>8.7</v>
      </c>
      <c r="D17" s="454">
        <v>9.37</v>
      </c>
      <c r="E17" s="455">
        <v>8.4</v>
      </c>
      <c r="F17" s="454">
        <v>8.92</v>
      </c>
      <c r="G17" s="454">
        <v>7.25</v>
      </c>
    </row>
    <row r="18" spans="1:7" ht="26.25" customHeight="1">
      <c r="A18" s="56" t="s">
        <v>1073</v>
      </c>
      <c r="B18" s="454">
        <v>22.899159663865547</v>
      </c>
      <c r="C18" s="455">
        <v>31.9</v>
      </c>
      <c r="D18" s="454">
        <v>36.61</v>
      </c>
      <c r="E18" s="455">
        <v>30</v>
      </c>
      <c r="F18" s="454">
        <v>32.78</v>
      </c>
      <c r="G18" s="454">
        <v>28.57</v>
      </c>
    </row>
    <row r="19" spans="1:7" ht="26.25" customHeight="1">
      <c r="A19" s="56" t="s">
        <v>1053</v>
      </c>
      <c r="B19" s="454">
        <v>11.538461538461538</v>
      </c>
      <c r="C19" s="455">
        <v>9.5</v>
      </c>
      <c r="D19" s="454">
        <v>20.8</v>
      </c>
      <c r="E19" s="455">
        <v>9.2</v>
      </c>
      <c r="F19" s="454">
        <v>10.53</v>
      </c>
      <c r="G19" s="454">
        <v>14.29</v>
      </c>
    </row>
    <row r="20" spans="1:7" ht="26.25" customHeight="1">
      <c r="A20" s="56" t="s">
        <v>1074</v>
      </c>
      <c r="B20" s="454">
        <v>41.34615384615385</v>
      </c>
      <c r="C20" s="456">
        <v>36.5</v>
      </c>
      <c r="D20" s="454">
        <v>48.11</v>
      </c>
      <c r="E20" s="456">
        <v>30.9</v>
      </c>
      <c r="F20" s="454">
        <v>53.51</v>
      </c>
      <c r="G20" s="454">
        <v>49.58</v>
      </c>
    </row>
    <row r="21" spans="1:7" ht="26.25" customHeight="1">
      <c r="A21" s="56" t="s">
        <v>1054</v>
      </c>
      <c r="B21" s="454">
        <v>10.95890410958904</v>
      </c>
      <c r="C21" s="455">
        <v>5.7</v>
      </c>
      <c r="D21" s="454">
        <v>5.3</v>
      </c>
      <c r="E21" s="455">
        <v>5.6</v>
      </c>
      <c r="F21" s="454">
        <v>7.35</v>
      </c>
      <c r="G21" s="454">
        <v>3.85</v>
      </c>
    </row>
    <row r="22" spans="1:7" ht="26.25" customHeight="1">
      <c r="A22" s="56" t="s">
        <v>1055</v>
      </c>
      <c r="B22" s="454">
        <v>27.77777777777778</v>
      </c>
      <c r="C22" s="455">
        <v>20.8</v>
      </c>
      <c r="D22" s="454">
        <v>22.9</v>
      </c>
      <c r="E22" s="455">
        <v>20.5</v>
      </c>
      <c r="F22" s="454">
        <v>40</v>
      </c>
      <c r="G22" s="454">
        <v>32.32</v>
      </c>
    </row>
    <row r="23" spans="1:7" ht="26.25" customHeight="1">
      <c r="A23" s="56" t="s">
        <v>1056</v>
      </c>
      <c r="B23" s="454">
        <v>22.36024844720497</v>
      </c>
      <c r="C23" s="455">
        <v>17.2</v>
      </c>
      <c r="D23" s="454">
        <v>23.16</v>
      </c>
      <c r="E23" s="455">
        <v>16.5</v>
      </c>
      <c r="F23" s="454">
        <v>21.62</v>
      </c>
      <c r="G23" s="454">
        <v>31.69</v>
      </c>
    </row>
    <row r="24" spans="1:7" ht="26.25" customHeight="1">
      <c r="A24" s="56" t="s">
        <v>1057</v>
      </c>
      <c r="B24" s="454">
        <v>12.62135922330097</v>
      </c>
      <c r="C24" s="455">
        <v>10.3</v>
      </c>
      <c r="D24" s="454">
        <v>10.2</v>
      </c>
      <c r="E24" s="455">
        <v>9.8</v>
      </c>
      <c r="F24" s="454">
        <v>12.22</v>
      </c>
      <c r="G24" s="454">
        <v>16.67</v>
      </c>
    </row>
    <row r="25" spans="1:7" ht="26.25" customHeight="1">
      <c r="A25" s="56" t="s">
        <v>1059</v>
      </c>
      <c r="B25" s="454">
        <v>32.142857142857146</v>
      </c>
      <c r="C25" s="455">
        <v>8.2</v>
      </c>
      <c r="D25" s="454">
        <v>6.45</v>
      </c>
      <c r="E25" s="455">
        <v>8.1</v>
      </c>
      <c r="F25" s="454">
        <v>15.38</v>
      </c>
      <c r="G25" s="454">
        <v>9.5</v>
      </c>
    </row>
    <row r="26" spans="1:7" ht="26.25" customHeight="1">
      <c r="A26" s="56" t="s">
        <v>1075</v>
      </c>
      <c r="B26" s="454">
        <v>53.57142857142857</v>
      </c>
      <c r="C26" s="455">
        <v>24.6</v>
      </c>
      <c r="D26" s="454">
        <v>25.81</v>
      </c>
      <c r="E26" s="455">
        <v>23.4</v>
      </c>
      <c r="F26" s="454">
        <v>20.51</v>
      </c>
      <c r="G26" s="454">
        <v>26.19</v>
      </c>
    </row>
    <row r="27" spans="1:7" ht="49.5" customHeight="1">
      <c r="A27" s="62" t="s">
        <v>1931</v>
      </c>
      <c r="B27" s="457">
        <v>24.24433249370277</v>
      </c>
      <c r="C27" s="456">
        <v>21.1</v>
      </c>
      <c r="D27" s="457">
        <v>25.5</v>
      </c>
      <c r="E27" s="456">
        <v>20.7</v>
      </c>
      <c r="F27" s="457">
        <v>34.13</v>
      </c>
      <c r="G27" s="457">
        <v>24.53</v>
      </c>
    </row>
    <row r="28" spans="1:6" s="209" customFormat="1" ht="15.75">
      <c r="A28" s="258"/>
      <c r="B28" s="259"/>
      <c r="C28" s="260"/>
      <c r="D28" s="259"/>
      <c r="E28" s="260"/>
      <c r="F28" s="261"/>
    </row>
    <row r="29" spans="1:6" ht="15.75">
      <c r="A29" s="262" t="s">
        <v>1077</v>
      </c>
      <c r="F29" s="261"/>
    </row>
    <row r="31" spans="1:6" ht="27" customHeight="1">
      <c r="A31" s="264"/>
      <c r="B31" s="265"/>
      <c r="C31" s="266"/>
      <c r="D31" s="265"/>
      <c r="E31" s="266"/>
      <c r="F31" s="261"/>
    </row>
    <row r="32" spans="1:6" ht="14.25" customHeight="1">
      <c r="A32" s="264"/>
      <c r="B32" s="265"/>
      <c r="C32" s="266"/>
      <c r="D32" s="265"/>
      <c r="E32" s="266"/>
      <c r="F32" s="261"/>
    </row>
    <row r="33" spans="1:6" ht="15.75">
      <c r="A33" s="264"/>
      <c r="B33" s="265"/>
      <c r="C33" s="266"/>
      <c r="D33" s="265"/>
      <c r="E33" s="266"/>
      <c r="F33" s="261"/>
    </row>
    <row r="34" spans="1:6" ht="15.75">
      <c r="A34" s="264"/>
      <c r="B34" s="265"/>
      <c r="C34" s="266"/>
      <c r="D34" s="265"/>
      <c r="E34" s="266"/>
      <c r="F34" s="261"/>
    </row>
    <row r="35" spans="1:6" ht="15.75">
      <c r="A35" s="264"/>
      <c r="B35" s="265"/>
      <c r="C35" s="266"/>
      <c r="D35" s="265"/>
      <c r="E35" s="266"/>
      <c r="F35" s="261"/>
    </row>
    <row r="36" spans="1:6" ht="15.75">
      <c r="A36" s="264"/>
      <c r="B36" s="265"/>
      <c r="C36" s="266"/>
      <c r="D36" s="265"/>
      <c r="E36" s="266"/>
      <c r="F36" s="261"/>
    </row>
    <row r="37" spans="1:6" ht="15.75">
      <c r="A37" s="264"/>
      <c r="B37" s="265"/>
      <c r="C37" s="266"/>
      <c r="D37" s="265"/>
      <c r="E37" s="266"/>
      <c r="F37" s="261"/>
    </row>
    <row r="38" spans="1:6" ht="15.75">
      <c r="A38" s="264"/>
      <c r="B38" s="265"/>
      <c r="C38" s="266"/>
      <c r="D38" s="265"/>
      <c r="E38" s="266"/>
      <c r="F38" s="261"/>
    </row>
    <row r="39" spans="1:6" ht="15" customHeight="1">
      <c r="A39" s="264"/>
      <c r="B39" s="265"/>
      <c r="C39" s="266"/>
      <c r="D39" s="265"/>
      <c r="E39" s="266"/>
      <c r="F39" s="261"/>
    </row>
    <row r="40" spans="1:6" ht="15" customHeight="1">
      <c r="A40" s="264"/>
      <c r="B40" s="265"/>
      <c r="C40" s="266"/>
      <c r="D40" s="265"/>
      <c r="E40" s="266"/>
      <c r="F40" s="261"/>
    </row>
    <row r="41" spans="1:6" ht="15" customHeight="1">
      <c r="A41" s="264"/>
      <c r="B41" s="265"/>
      <c r="C41" s="266"/>
      <c r="D41" s="265"/>
      <c r="E41" s="266"/>
      <c r="F41" s="261"/>
    </row>
    <row r="42" spans="1:6" ht="15" customHeight="1">
      <c r="A42" s="264"/>
      <c r="B42" s="265"/>
      <c r="C42" s="266"/>
      <c r="D42" s="265"/>
      <c r="E42" s="266"/>
      <c r="F42" s="261"/>
    </row>
    <row r="43" spans="1:6" ht="15.75">
      <c r="A43" s="264"/>
      <c r="B43" s="265"/>
      <c r="C43" s="266"/>
      <c r="D43" s="265"/>
      <c r="E43" s="266"/>
      <c r="F43" s="261"/>
    </row>
    <row r="44" spans="1:6" ht="15.75">
      <c r="A44" s="264"/>
      <c r="B44" s="265"/>
      <c r="C44" s="266"/>
      <c r="D44" s="265"/>
      <c r="E44" s="266"/>
      <c r="F44" s="261"/>
    </row>
    <row r="45" spans="1:6" ht="15.75">
      <c r="A45" s="264"/>
      <c r="B45" s="265"/>
      <c r="C45" s="266"/>
      <c r="D45" s="265"/>
      <c r="E45" s="266"/>
      <c r="F45" s="261"/>
    </row>
    <row r="46" spans="1:6" ht="15.75">
      <c r="A46" s="264"/>
      <c r="B46" s="265"/>
      <c r="C46" s="266"/>
      <c r="D46" s="265"/>
      <c r="E46" s="266"/>
      <c r="F46" s="261"/>
    </row>
    <row r="47" spans="1:6" ht="15" customHeight="1">
      <c r="A47" s="264"/>
      <c r="B47" s="265"/>
      <c r="C47" s="266"/>
      <c r="D47" s="265"/>
      <c r="E47" s="266"/>
      <c r="F47" s="261"/>
    </row>
    <row r="48" spans="1:6" ht="15" customHeight="1">
      <c r="A48" s="264"/>
      <c r="B48" s="265"/>
      <c r="C48" s="266"/>
      <c r="D48" s="265"/>
      <c r="E48" s="266"/>
      <c r="F48" s="261"/>
    </row>
    <row r="49" spans="1:6" ht="15" customHeight="1">
      <c r="A49" s="264"/>
      <c r="B49" s="265"/>
      <c r="C49" s="266"/>
      <c r="D49" s="265"/>
      <c r="E49" s="266"/>
      <c r="F49" s="261"/>
    </row>
    <row r="50" spans="1:6" ht="15.75">
      <c r="A50" s="264"/>
      <c r="B50" s="265"/>
      <c r="C50" s="266"/>
      <c r="D50" s="265"/>
      <c r="E50" s="266"/>
      <c r="F50" s="261"/>
    </row>
    <row r="51" spans="1:6" ht="15.75">
      <c r="A51" s="264"/>
      <c r="B51" s="265"/>
      <c r="C51" s="266"/>
      <c r="D51" s="265"/>
      <c r="E51" s="266"/>
      <c r="F51" s="261"/>
    </row>
    <row r="52" spans="1:6" ht="15.75">
      <c r="A52" s="264"/>
      <c r="B52" s="265"/>
      <c r="C52" s="266"/>
      <c r="D52" s="265"/>
      <c r="E52" s="266"/>
      <c r="F52" s="261"/>
    </row>
    <row r="53" spans="1:6" ht="15.75">
      <c r="A53" s="264"/>
      <c r="B53" s="265"/>
      <c r="C53" s="266"/>
      <c r="D53" s="265"/>
      <c r="E53" s="266"/>
      <c r="F53" s="261"/>
    </row>
    <row r="54" spans="1:6" ht="15.75">
      <c r="A54" s="264"/>
      <c r="B54" s="265"/>
      <c r="C54" s="266"/>
      <c r="D54" s="265"/>
      <c r="E54" s="266"/>
      <c r="F54" s="261"/>
    </row>
    <row r="55" spans="1:6" ht="15.75">
      <c r="A55" s="264"/>
      <c r="B55" s="265"/>
      <c r="C55" s="266"/>
      <c r="D55" s="265"/>
      <c r="E55" s="266"/>
      <c r="F55" s="261"/>
    </row>
    <row r="56" spans="1:6" ht="15.75">
      <c r="A56" s="264"/>
      <c r="B56" s="265"/>
      <c r="C56" s="266"/>
      <c r="D56" s="265"/>
      <c r="E56" s="266"/>
      <c r="F56" s="261"/>
    </row>
    <row r="57" spans="1:6" ht="15" customHeight="1">
      <c r="A57" s="264"/>
      <c r="B57" s="265"/>
      <c r="C57" s="266"/>
      <c r="D57" s="265"/>
      <c r="E57" s="266"/>
      <c r="F57" s="261"/>
    </row>
    <row r="58" spans="1:6" ht="15.75">
      <c r="A58" s="264"/>
      <c r="B58" s="265"/>
      <c r="C58" s="266"/>
      <c r="D58" s="265"/>
      <c r="E58" s="266"/>
      <c r="F58" s="261"/>
    </row>
    <row r="59" spans="1:6" ht="15.75">
      <c r="A59" s="264"/>
      <c r="B59" s="265"/>
      <c r="C59" s="266"/>
      <c r="D59" s="265"/>
      <c r="E59" s="266"/>
      <c r="F59" s="261"/>
    </row>
    <row r="60" spans="1:6" ht="15.75">
      <c r="A60" s="264"/>
      <c r="B60" s="265"/>
      <c r="C60" s="266"/>
      <c r="D60" s="265"/>
      <c r="E60" s="266"/>
      <c r="F60" s="261"/>
    </row>
  </sheetData>
  <sheetProtection/>
  <mergeCells count="4">
    <mergeCell ref="A3:A4"/>
    <mergeCell ref="B3:C3"/>
    <mergeCell ref="D3:E3"/>
    <mergeCell ref="A1:G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4.375" style="275" customWidth="1"/>
    <col min="2" max="2" width="12.625" style="248" customWidth="1"/>
    <col min="3" max="3" width="5.25390625" style="273" customWidth="1"/>
    <col min="4" max="4" width="12.75390625" style="248" customWidth="1"/>
    <col min="5" max="5" width="6.125" style="273" customWidth="1"/>
    <col min="6" max="6" width="12.875" style="274" customWidth="1"/>
    <col min="7" max="7" width="5.25390625" style="273" customWidth="1"/>
    <col min="8" max="8" width="12.75390625" style="274" customWidth="1"/>
    <col min="9" max="16384" width="9.125" style="246" customWidth="1"/>
  </cols>
  <sheetData>
    <row r="1" spans="1:8" ht="33" customHeight="1">
      <c r="A1" s="1075" t="s">
        <v>1932</v>
      </c>
      <c r="B1" s="1075"/>
      <c r="C1" s="1075"/>
      <c r="D1" s="1075"/>
      <c r="E1" s="1075"/>
      <c r="F1" s="1075"/>
      <c r="G1" s="1075"/>
      <c r="H1" s="1075"/>
    </row>
    <row r="2" spans="1:8" ht="18" customHeight="1">
      <c r="A2" s="242"/>
      <c r="B2" s="242"/>
      <c r="C2" s="242"/>
      <c r="D2" s="242"/>
      <c r="E2" s="242"/>
      <c r="F2" s="242"/>
      <c r="G2" s="242"/>
      <c r="H2" s="242"/>
    </row>
    <row r="3" spans="1:8" s="248" customFormat="1" ht="21" customHeight="1">
      <c r="A3" s="1084" t="s">
        <v>1034</v>
      </c>
      <c r="B3" s="1095">
        <v>2013</v>
      </c>
      <c r="C3" s="1095"/>
      <c r="D3" s="1095">
        <v>2014</v>
      </c>
      <c r="E3" s="1095"/>
      <c r="F3" s="1095">
        <v>2015</v>
      </c>
      <c r="G3" s="1095"/>
      <c r="H3" s="175">
        <v>2016</v>
      </c>
    </row>
    <row r="4" spans="1:8" s="248" customFormat="1" ht="30.75" customHeight="1">
      <c r="A4" s="1086"/>
      <c r="B4" s="12" t="s">
        <v>1063</v>
      </c>
      <c r="C4" s="268" t="s">
        <v>1064</v>
      </c>
      <c r="D4" s="12" t="s">
        <v>1063</v>
      </c>
      <c r="E4" s="52" t="s">
        <v>1064</v>
      </c>
      <c r="F4" s="12" t="s">
        <v>1063</v>
      </c>
      <c r="G4" s="52"/>
      <c r="H4" s="12" t="s">
        <v>1063</v>
      </c>
    </row>
    <row r="5" spans="1:8" ht="31.5" customHeight="1">
      <c r="A5" s="269" t="s">
        <v>1037</v>
      </c>
      <c r="B5" s="447"/>
      <c r="C5" s="458">
        <v>4.9</v>
      </c>
      <c r="D5" s="459">
        <v>62.5</v>
      </c>
      <c r="E5" s="458">
        <v>4.9</v>
      </c>
      <c r="F5" s="459">
        <v>16.67</v>
      </c>
      <c r="G5" s="1092">
        <v>30.5</v>
      </c>
      <c r="H5" s="459">
        <v>7.14</v>
      </c>
    </row>
    <row r="6" spans="1:9" ht="31.5" customHeight="1">
      <c r="A6" s="269" t="s">
        <v>1066</v>
      </c>
      <c r="B6" s="401">
        <v>36.0655737704918</v>
      </c>
      <c r="C6" s="458">
        <v>35</v>
      </c>
      <c r="D6" s="459">
        <v>40.1</v>
      </c>
      <c r="E6" s="458">
        <v>35</v>
      </c>
      <c r="F6" s="459">
        <v>40.48</v>
      </c>
      <c r="G6" s="1093"/>
      <c r="H6" s="459">
        <v>43.6</v>
      </c>
      <c r="I6" s="270"/>
    </row>
    <row r="7" spans="1:8" ht="31.5" customHeight="1">
      <c r="A7" s="269" t="s">
        <v>1040</v>
      </c>
      <c r="B7" s="401">
        <v>84.0909090909091</v>
      </c>
      <c r="C7" s="458">
        <v>58.3</v>
      </c>
      <c r="D7" s="459">
        <v>71.4</v>
      </c>
      <c r="E7" s="458">
        <v>58.3</v>
      </c>
      <c r="F7" s="459">
        <v>59.26</v>
      </c>
      <c r="G7" s="1092">
        <v>35.6</v>
      </c>
      <c r="H7" s="459">
        <v>72.7</v>
      </c>
    </row>
    <row r="8" spans="1:8" ht="31.5" customHeight="1">
      <c r="A8" s="269" t="s">
        <v>1041</v>
      </c>
      <c r="B8" s="401">
        <v>47.03196347031963</v>
      </c>
      <c r="C8" s="458">
        <v>49.2</v>
      </c>
      <c r="D8" s="459">
        <v>52.3</v>
      </c>
      <c r="E8" s="458">
        <v>49.2</v>
      </c>
      <c r="F8" s="459">
        <v>46.2</v>
      </c>
      <c r="G8" s="1093"/>
      <c r="H8" s="459">
        <v>51.8</v>
      </c>
    </row>
    <row r="9" spans="1:8" ht="31.5" customHeight="1">
      <c r="A9" s="269" t="s">
        <v>1042</v>
      </c>
      <c r="B9" s="401">
        <v>23.56020942408377</v>
      </c>
      <c r="C9" s="458">
        <v>28.4</v>
      </c>
      <c r="D9" s="459">
        <v>29.5</v>
      </c>
      <c r="E9" s="458">
        <v>28.4</v>
      </c>
      <c r="F9" s="459">
        <v>25.9</v>
      </c>
      <c r="G9" s="458"/>
      <c r="H9" s="459">
        <v>24.6</v>
      </c>
    </row>
    <row r="10" spans="1:8" ht="58.5" customHeight="1">
      <c r="A10" s="269" t="s">
        <v>1067</v>
      </c>
      <c r="B10" s="401">
        <v>27.21518987341772</v>
      </c>
      <c r="C10" s="458">
        <v>25.7</v>
      </c>
      <c r="D10" s="459">
        <v>25.6</v>
      </c>
      <c r="E10" s="458">
        <v>25.7</v>
      </c>
      <c r="F10" s="459">
        <v>21.43</v>
      </c>
      <c r="G10" s="458"/>
      <c r="H10" s="459">
        <v>23.9</v>
      </c>
    </row>
    <row r="11" spans="1:8" ht="32.25" customHeight="1">
      <c r="A11" s="269" t="s">
        <v>1068</v>
      </c>
      <c r="B11" s="401">
        <v>30.232558139534884</v>
      </c>
      <c r="C11" s="458">
        <v>24.9</v>
      </c>
      <c r="D11" s="459">
        <v>23.8</v>
      </c>
      <c r="E11" s="458">
        <v>24.9</v>
      </c>
      <c r="F11" s="459">
        <v>17.7</v>
      </c>
      <c r="G11" s="458"/>
      <c r="H11" s="459">
        <v>19.6</v>
      </c>
    </row>
    <row r="12" spans="1:8" ht="32.25" customHeight="1">
      <c r="A12" s="269" t="s">
        <v>1069</v>
      </c>
      <c r="B12" s="401">
        <v>57.89473684210526</v>
      </c>
      <c r="C12" s="458">
        <v>51.8</v>
      </c>
      <c r="D12" s="459">
        <v>58.5</v>
      </c>
      <c r="E12" s="458">
        <v>51.8</v>
      </c>
      <c r="F12" s="459">
        <v>53.3</v>
      </c>
      <c r="G12" s="458">
        <v>47.5</v>
      </c>
      <c r="H12" s="459">
        <v>56.8</v>
      </c>
    </row>
    <row r="13" spans="1:8" ht="32.25" customHeight="1">
      <c r="A13" s="269" t="s">
        <v>1070</v>
      </c>
      <c r="B13" s="401">
        <v>33.333333333333336</v>
      </c>
      <c r="C13" s="458">
        <v>16.2</v>
      </c>
      <c r="D13" s="459">
        <v>35.7</v>
      </c>
      <c r="E13" s="458">
        <v>16.2</v>
      </c>
      <c r="F13" s="459">
        <v>28.57</v>
      </c>
      <c r="G13" s="458">
        <v>22.3</v>
      </c>
      <c r="H13" s="459">
        <v>14.3</v>
      </c>
    </row>
    <row r="14" spans="1:8" ht="32.25" customHeight="1">
      <c r="A14" s="269" t="s">
        <v>1050</v>
      </c>
      <c r="B14" s="401">
        <v>9.836065573770492</v>
      </c>
      <c r="C14" s="458">
        <v>12.3</v>
      </c>
      <c r="D14" s="459">
        <v>7</v>
      </c>
      <c r="E14" s="458">
        <v>12.3</v>
      </c>
      <c r="F14" s="459">
        <v>10.3</v>
      </c>
      <c r="G14" s="458"/>
      <c r="H14" s="459">
        <v>16.2</v>
      </c>
    </row>
    <row r="15" spans="1:8" ht="32.25" customHeight="1">
      <c r="A15" s="269" t="s">
        <v>1072</v>
      </c>
      <c r="B15" s="401">
        <v>1.1820330969267139</v>
      </c>
      <c r="C15" s="458">
        <v>0.8</v>
      </c>
      <c r="D15" s="459">
        <v>1.9</v>
      </c>
      <c r="E15" s="458">
        <v>0.8</v>
      </c>
      <c r="F15" s="459">
        <v>1.51</v>
      </c>
      <c r="G15" s="458">
        <v>1.9</v>
      </c>
      <c r="H15" s="459">
        <v>1.02</v>
      </c>
    </row>
    <row r="16" spans="1:8" ht="32.25" customHeight="1">
      <c r="A16" s="269" t="s">
        <v>1052</v>
      </c>
      <c r="B16" s="401">
        <v>8.525345622119815</v>
      </c>
      <c r="C16" s="458">
        <v>7.4</v>
      </c>
      <c r="D16" s="459">
        <v>13.2</v>
      </c>
      <c r="E16" s="458">
        <v>7.4</v>
      </c>
      <c r="F16" s="459">
        <v>6.37</v>
      </c>
      <c r="G16" s="458">
        <v>13.1</v>
      </c>
      <c r="H16" s="459">
        <v>6.94</v>
      </c>
    </row>
    <row r="17" spans="1:8" ht="32.25" customHeight="1">
      <c r="A17" s="269" t="s">
        <v>1053</v>
      </c>
      <c r="B17" s="401">
        <v>22.321428571428573</v>
      </c>
      <c r="C17" s="458">
        <v>16.5</v>
      </c>
      <c r="D17" s="459">
        <v>15</v>
      </c>
      <c r="E17" s="458">
        <v>16.5</v>
      </c>
      <c r="F17" s="459">
        <v>27.1</v>
      </c>
      <c r="G17" s="1092">
        <v>14.4</v>
      </c>
      <c r="H17" s="459">
        <v>14.42</v>
      </c>
    </row>
    <row r="18" spans="1:8" ht="32.25" customHeight="1">
      <c r="A18" s="269" t="s">
        <v>1054</v>
      </c>
      <c r="B18" s="401">
        <v>7.2727272727272725</v>
      </c>
      <c r="C18" s="458">
        <v>9.4</v>
      </c>
      <c r="D18" s="459">
        <v>96</v>
      </c>
      <c r="E18" s="458">
        <v>9.4</v>
      </c>
      <c r="F18" s="459">
        <v>9.35</v>
      </c>
      <c r="G18" s="1094"/>
      <c r="H18" s="459">
        <v>7.87</v>
      </c>
    </row>
    <row r="19" spans="1:8" ht="32.25" customHeight="1">
      <c r="A19" s="269" t="s">
        <v>1055</v>
      </c>
      <c r="B19" s="401">
        <v>20.987654320987655</v>
      </c>
      <c r="C19" s="458">
        <v>23.7</v>
      </c>
      <c r="D19" s="459">
        <v>29.2</v>
      </c>
      <c r="E19" s="458">
        <v>23.7</v>
      </c>
      <c r="F19" s="459">
        <v>18.75</v>
      </c>
      <c r="G19" s="1093"/>
      <c r="H19" s="459">
        <v>32.43</v>
      </c>
    </row>
    <row r="20" spans="1:8" ht="32.25" customHeight="1">
      <c r="A20" s="269" t="s">
        <v>1056</v>
      </c>
      <c r="B20" s="401">
        <v>13.422818791946309</v>
      </c>
      <c r="C20" s="458">
        <v>10.3</v>
      </c>
      <c r="D20" s="459">
        <v>12.1</v>
      </c>
      <c r="E20" s="458">
        <v>10.3</v>
      </c>
      <c r="F20" s="459">
        <v>9.15</v>
      </c>
      <c r="G20" s="458">
        <v>8</v>
      </c>
      <c r="H20" s="459">
        <v>8.28</v>
      </c>
    </row>
    <row r="21" spans="1:8" ht="32.25" customHeight="1">
      <c r="A21" s="269" t="s">
        <v>1057</v>
      </c>
      <c r="B21" s="401">
        <v>18.26923076923077</v>
      </c>
      <c r="C21" s="458">
        <v>17.9</v>
      </c>
      <c r="D21" s="459">
        <v>21.3</v>
      </c>
      <c r="E21" s="458">
        <v>17.9</v>
      </c>
      <c r="F21" s="459">
        <v>15.2</v>
      </c>
      <c r="G21" s="458">
        <v>16.5</v>
      </c>
      <c r="H21" s="459">
        <v>15.48</v>
      </c>
    </row>
    <row r="22" spans="1:8" ht="32.25" customHeight="1">
      <c r="A22" s="269" t="s">
        <v>1059</v>
      </c>
      <c r="B22" s="401"/>
      <c r="C22" s="458">
        <v>4.7</v>
      </c>
      <c r="D22" s="459">
        <v>11.5</v>
      </c>
      <c r="E22" s="458">
        <v>4.7</v>
      </c>
      <c r="F22" s="459">
        <v>2.94</v>
      </c>
      <c r="G22" s="458">
        <v>4</v>
      </c>
      <c r="H22" s="459">
        <v>10.81</v>
      </c>
    </row>
    <row r="23" spans="1:8" ht="42.75" customHeight="1">
      <c r="A23" s="269" t="s">
        <v>1078</v>
      </c>
      <c r="B23" s="401">
        <v>15.7</v>
      </c>
      <c r="C23" s="458">
        <v>21.5</v>
      </c>
      <c r="D23" s="459">
        <v>17</v>
      </c>
      <c r="E23" s="458">
        <v>21.5</v>
      </c>
      <c r="F23" s="459">
        <v>20.27</v>
      </c>
      <c r="G23" s="458">
        <v>21.6</v>
      </c>
      <c r="H23" s="459">
        <v>24.6</v>
      </c>
    </row>
    <row r="24" spans="1:8" ht="42.75" customHeight="1">
      <c r="A24" s="271" t="s">
        <v>1076</v>
      </c>
      <c r="B24" s="446">
        <v>24.91171749598716</v>
      </c>
      <c r="C24" s="460">
        <v>25.3</v>
      </c>
      <c r="D24" s="446">
        <v>26.3</v>
      </c>
      <c r="E24" s="460">
        <v>25.3</v>
      </c>
      <c r="F24" s="446">
        <v>23.59</v>
      </c>
      <c r="G24" s="460">
        <v>23.6</v>
      </c>
      <c r="H24" s="446">
        <v>25.56</v>
      </c>
    </row>
    <row r="26" ht="15.75">
      <c r="A26" s="272"/>
    </row>
  </sheetData>
  <sheetProtection/>
  <mergeCells count="8">
    <mergeCell ref="A1:H1"/>
    <mergeCell ref="G5:G6"/>
    <mergeCell ref="G7:G8"/>
    <mergeCell ref="G17:G19"/>
    <mergeCell ref="A3:A4"/>
    <mergeCell ref="B3:C3"/>
    <mergeCell ref="D3:E3"/>
    <mergeCell ref="F3:G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3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6.625" style="19" customWidth="1"/>
    <col min="2" max="8" width="9.25390625" style="19" customWidth="1"/>
    <col min="9" max="16384" width="9.125" style="19" customWidth="1"/>
  </cols>
  <sheetData>
    <row r="1" spans="1:8" ht="15.75">
      <c r="A1" s="869" t="s">
        <v>1079</v>
      </c>
      <c r="B1" s="869"/>
      <c r="C1" s="869"/>
      <c r="D1" s="869"/>
      <c r="E1" s="869"/>
      <c r="F1" s="869"/>
      <c r="G1" s="869"/>
      <c r="H1" s="869"/>
    </row>
    <row r="2" spans="1:8" ht="15.75">
      <c r="A2" s="869" t="s">
        <v>1933</v>
      </c>
      <c r="B2" s="869"/>
      <c r="C2" s="869"/>
      <c r="D2" s="869"/>
      <c r="E2" s="869"/>
      <c r="F2" s="869"/>
      <c r="G2" s="869"/>
      <c r="H2" s="869"/>
    </row>
    <row r="3" spans="1:8" ht="36" customHeight="1">
      <c r="A3" s="1096" t="s">
        <v>1665</v>
      </c>
      <c r="B3" s="1096"/>
      <c r="C3" s="1096"/>
      <c r="D3" s="1096"/>
      <c r="E3" s="1096"/>
      <c r="F3" s="1096"/>
      <c r="G3" s="1096"/>
      <c r="H3" s="1096"/>
    </row>
    <row r="4" spans="1:8" s="251" customFormat="1" ht="53.25" customHeight="1">
      <c r="A4" s="235" t="s">
        <v>885</v>
      </c>
      <c r="B4" s="175">
        <v>2010</v>
      </c>
      <c r="C4" s="175">
        <v>2011</v>
      </c>
      <c r="D4" s="175">
        <v>2012</v>
      </c>
      <c r="E4" s="175">
        <v>2013</v>
      </c>
      <c r="F4" s="175">
        <v>2014</v>
      </c>
      <c r="G4" s="175">
        <v>2015</v>
      </c>
      <c r="H4" s="175">
        <v>2016</v>
      </c>
    </row>
    <row r="5" spans="1:8" ht="30" customHeight="1">
      <c r="A5" s="69" t="s">
        <v>291</v>
      </c>
      <c r="B5" s="447">
        <v>217.6</v>
      </c>
      <c r="C5" s="447">
        <v>249.13</v>
      </c>
      <c r="D5" s="447">
        <v>170.69097552199145</v>
      </c>
      <c r="E5" s="462">
        <v>158.2157577501</v>
      </c>
      <c r="F5" s="447">
        <v>238.9</v>
      </c>
      <c r="G5" s="448">
        <v>187.29</v>
      </c>
      <c r="H5" s="448">
        <v>191.18</v>
      </c>
    </row>
    <row r="6" spans="1:8" ht="31.5" customHeight="1">
      <c r="A6" s="69" t="s">
        <v>1859</v>
      </c>
      <c r="B6" s="447">
        <v>144.3</v>
      </c>
      <c r="C6" s="447">
        <v>210.12</v>
      </c>
      <c r="D6" s="447">
        <v>169.75940993970613</v>
      </c>
      <c r="E6" s="463">
        <v>211.88167223535163</v>
      </c>
      <c r="F6" s="447">
        <v>112.8</v>
      </c>
      <c r="G6" s="448">
        <v>137.02</v>
      </c>
      <c r="H6" s="448">
        <v>283.13</v>
      </c>
    </row>
    <row r="7" spans="1:8" ht="30" customHeight="1">
      <c r="A7" s="69" t="s">
        <v>292</v>
      </c>
      <c r="B7" s="447">
        <v>257.6</v>
      </c>
      <c r="C7" s="447">
        <v>235.02</v>
      </c>
      <c r="D7" s="447">
        <v>79.06527277519108</v>
      </c>
      <c r="E7" s="463">
        <v>231.67017032047707</v>
      </c>
      <c r="F7" s="447">
        <v>207</v>
      </c>
      <c r="G7" s="448">
        <v>253.61</v>
      </c>
      <c r="H7" s="448">
        <v>193.42</v>
      </c>
    </row>
    <row r="8" spans="1:8" ht="30" customHeight="1">
      <c r="A8" s="69" t="s">
        <v>293</v>
      </c>
      <c r="B8" s="447">
        <v>150.3</v>
      </c>
      <c r="C8" s="447">
        <v>39.76</v>
      </c>
      <c r="D8" s="447">
        <v>110.599735987727</v>
      </c>
      <c r="E8" s="463">
        <v>144.29252670291575</v>
      </c>
      <c r="F8" s="447">
        <v>262.9</v>
      </c>
      <c r="G8" s="448">
        <v>235.85</v>
      </c>
      <c r="H8" s="448">
        <v>96.6</v>
      </c>
    </row>
    <row r="9" spans="1:8" ht="30" customHeight="1">
      <c r="A9" s="69" t="s">
        <v>294</v>
      </c>
      <c r="B9" s="447">
        <v>180.6</v>
      </c>
      <c r="C9" s="447">
        <v>107.77</v>
      </c>
      <c r="D9" s="447">
        <v>131.13659664767172</v>
      </c>
      <c r="E9" s="463">
        <v>115.06376450282865</v>
      </c>
      <c r="F9" s="447">
        <v>240.8</v>
      </c>
      <c r="G9" s="448">
        <v>192.23</v>
      </c>
      <c r="H9" s="448">
        <v>235.67</v>
      </c>
    </row>
    <row r="10" spans="1:8" ht="30" customHeight="1">
      <c r="A10" s="69" t="s">
        <v>1080</v>
      </c>
      <c r="B10" s="447">
        <v>100.2</v>
      </c>
      <c r="C10" s="447">
        <v>61.65</v>
      </c>
      <c r="D10" s="447">
        <v>111.68504816417702</v>
      </c>
      <c r="E10" s="463">
        <v>111.40264727869717</v>
      </c>
      <c r="F10" s="447">
        <v>208.6</v>
      </c>
      <c r="G10" s="448">
        <v>163.07</v>
      </c>
      <c r="H10" s="448">
        <v>102.69</v>
      </c>
    </row>
    <row r="11" spans="1:8" ht="30" customHeight="1">
      <c r="A11" s="69" t="s">
        <v>295</v>
      </c>
      <c r="B11" s="447">
        <v>140.6</v>
      </c>
      <c r="C11" s="447">
        <v>174.72</v>
      </c>
      <c r="D11" s="447">
        <v>140.7595495694414</v>
      </c>
      <c r="E11" s="463">
        <v>160.2586242626031</v>
      </c>
      <c r="F11" s="447">
        <v>187.5</v>
      </c>
      <c r="G11" s="448">
        <v>131.47</v>
      </c>
      <c r="H11" s="448">
        <v>114.89</v>
      </c>
    </row>
    <row r="12" spans="1:8" ht="30" customHeight="1">
      <c r="A12" s="69" t="s">
        <v>1211</v>
      </c>
      <c r="B12" s="447">
        <v>164.9</v>
      </c>
      <c r="C12" s="447">
        <v>200.35</v>
      </c>
      <c r="D12" s="447">
        <v>130.68391247528734</v>
      </c>
      <c r="E12" s="463">
        <v>159.0363076506615</v>
      </c>
      <c r="F12" s="447">
        <v>193.4</v>
      </c>
      <c r="G12" s="448">
        <v>219.08</v>
      </c>
      <c r="H12" s="448">
        <v>185.07</v>
      </c>
    </row>
    <row r="13" spans="1:8" ht="30" customHeight="1">
      <c r="A13" s="69" t="s">
        <v>1212</v>
      </c>
      <c r="B13" s="447">
        <v>192.6</v>
      </c>
      <c r="C13" s="447">
        <v>159.85</v>
      </c>
      <c r="D13" s="447">
        <v>146.14203525907837</v>
      </c>
      <c r="E13" s="463">
        <v>114.23879478071507</v>
      </c>
      <c r="F13" s="447">
        <v>209</v>
      </c>
      <c r="G13" s="448">
        <v>120.82</v>
      </c>
      <c r="H13" s="448">
        <v>184.93</v>
      </c>
    </row>
    <row r="14" spans="1:8" ht="30" customHeight="1">
      <c r="A14" s="69" t="s">
        <v>1213</v>
      </c>
      <c r="B14" s="447">
        <v>158.2</v>
      </c>
      <c r="C14" s="447">
        <v>183.09</v>
      </c>
      <c r="D14" s="447">
        <v>178.75723700008004</v>
      </c>
      <c r="E14" s="463">
        <v>143.7163996380476</v>
      </c>
      <c r="F14" s="447">
        <v>186.1</v>
      </c>
      <c r="G14" s="448">
        <v>218.16</v>
      </c>
      <c r="H14" s="448">
        <v>237.3</v>
      </c>
    </row>
    <row r="15" spans="1:8" ht="30" customHeight="1">
      <c r="A15" s="69" t="s">
        <v>1651</v>
      </c>
      <c r="B15" s="447">
        <v>147.8</v>
      </c>
      <c r="C15" s="447">
        <v>130.33</v>
      </c>
      <c r="D15" s="447">
        <v>166.86752572541022</v>
      </c>
      <c r="E15" s="463">
        <v>146.06314187904147</v>
      </c>
      <c r="F15" s="447">
        <v>213.9</v>
      </c>
      <c r="G15" s="448">
        <v>116.16</v>
      </c>
      <c r="H15" s="448">
        <v>124.86</v>
      </c>
    </row>
    <row r="16" spans="1:8" ht="30" customHeight="1">
      <c r="A16" s="69" t="s">
        <v>1652</v>
      </c>
      <c r="B16" s="447">
        <v>170.5</v>
      </c>
      <c r="C16" s="447">
        <v>100.93</v>
      </c>
      <c r="D16" s="447">
        <v>233.86342376052386</v>
      </c>
      <c r="E16" s="463">
        <v>127.77511579619869</v>
      </c>
      <c r="F16" s="447">
        <v>265.1</v>
      </c>
      <c r="G16" s="448">
        <v>194.94</v>
      </c>
      <c r="H16" s="448">
        <v>245.02</v>
      </c>
    </row>
    <row r="17" spans="1:8" ht="30" customHeight="1">
      <c r="A17" s="69" t="s">
        <v>1860</v>
      </c>
      <c r="B17" s="447">
        <v>110.6</v>
      </c>
      <c r="C17" s="447">
        <v>93.92</v>
      </c>
      <c r="D17" s="447">
        <v>397.8779840848806</v>
      </c>
      <c r="E17" s="463">
        <v>156.22739765658903</v>
      </c>
      <c r="F17" s="447">
        <v>269</v>
      </c>
      <c r="G17" s="448">
        <v>98.19</v>
      </c>
      <c r="H17" s="448">
        <v>244.77</v>
      </c>
    </row>
    <row r="18" spans="1:8" ht="30" customHeight="1">
      <c r="A18" s="69" t="s">
        <v>299</v>
      </c>
      <c r="B18" s="447">
        <v>138</v>
      </c>
      <c r="C18" s="447">
        <v>263.69</v>
      </c>
      <c r="D18" s="447">
        <v>204.41741038041582</v>
      </c>
      <c r="E18" s="463">
        <v>213.1837307152875</v>
      </c>
      <c r="F18" s="447">
        <v>256.9</v>
      </c>
      <c r="G18" s="448">
        <v>174.35</v>
      </c>
      <c r="H18" s="448">
        <v>250.12</v>
      </c>
    </row>
    <row r="19" spans="1:8" ht="30" customHeight="1">
      <c r="A19" s="69" t="s">
        <v>300</v>
      </c>
      <c r="B19" s="447">
        <v>200</v>
      </c>
      <c r="C19" s="447">
        <v>179.09</v>
      </c>
      <c r="D19" s="447">
        <v>180.5840961454636</v>
      </c>
      <c r="E19" s="463">
        <v>139.81320955203847</v>
      </c>
      <c r="F19" s="447">
        <v>215.8</v>
      </c>
      <c r="G19" s="448">
        <v>205.08</v>
      </c>
      <c r="H19" s="448">
        <v>181.31</v>
      </c>
    </row>
    <row r="20" spans="1:8" ht="30" customHeight="1">
      <c r="A20" s="69" t="s">
        <v>1214</v>
      </c>
      <c r="B20" s="447">
        <v>136.6</v>
      </c>
      <c r="C20" s="447">
        <v>176.29</v>
      </c>
      <c r="D20" s="447">
        <v>184.0168243953733</v>
      </c>
      <c r="E20" s="463">
        <v>130.11515190943985</v>
      </c>
      <c r="F20" s="447">
        <v>210.7</v>
      </c>
      <c r="G20" s="448">
        <v>146.3</v>
      </c>
      <c r="H20" s="448">
        <v>91.81</v>
      </c>
    </row>
    <row r="21" spans="1:8" ht="30" customHeight="1">
      <c r="A21" s="69" t="s">
        <v>301</v>
      </c>
      <c r="B21" s="447">
        <v>113.5</v>
      </c>
      <c r="C21" s="447">
        <v>203.19</v>
      </c>
      <c r="D21" s="447">
        <v>181.88432157148054</v>
      </c>
      <c r="E21" s="463">
        <v>212.470859031487</v>
      </c>
      <c r="F21" s="447">
        <v>210.7</v>
      </c>
      <c r="G21" s="448">
        <v>155.47</v>
      </c>
      <c r="H21" s="448">
        <v>167.48</v>
      </c>
    </row>
    <row r="22" spans="1:8" ht="30" customHeight="1">
      <c r="A22" s="69" t="s">
        <v>1653</v>
      </c>
      <c r="B22" s="447">
        <v>202.2</v>
      </c>
      <c r="C22" s="447">
        <v>161.8</v>
      </c>
      <c r="D22" s="447">
        <v>154.83870967741936</v>
      </c>
      <c r="E22" s="463">
        <v>151.17551999165929</v>
      </c>
      <c r="F22" s="447">
        <v>175.6</v>
      </c>
      <c r="G22" s="448">
        <v>217.97</v>
      </c>
      <c r="H22" s="448">
        <v>245.41</v>
      </c>
    </row>
    <row r="23" spans="1:8" ht="30" customHeight="1">
      <c r="A23" s="69" t="s">
        <v>1654</v>
      </c>
      <c r="B23" s="447">
        <v>106.2</v>
      </c>
      <c r="C23" s="447">
        <v>147.63</v>
      </c>
      <c r="D23" s="447">
        <v>148.41767606645283</v>
      </c>
      <c r="E23" s="463">
        <v>140.93062811323048</v>
      </c>
      <c r="F23" s="447">
        <v>131.9</v>
      </c>
      <c r="G23" s="448">
        <v>174.1</v>
      </c>
      <c r="H23" s="448">
        <v>152.04</v>
      </c>
    </row>
    <row r="24" spans="1:8" ht="30" customHeight="1">
      <c r="A24" s="69" t="s">
        <v>304</v>
      </c>
      <c r="B24" s="447">
        <v>216.9</v>
      </c>
      <c r="C24" s="447">
        <v>193.21</v>
      </c>
      <c r="D24" s="447">
        <v>180.48770917936946</v>
      </c>
      <c r="E24" s="463">
        <v>175.55896359673903</v>
      </c>
      <c r="F24" s="447">
        <v>182.9</v>
      </c>
      <c r="G24" s="448">
        <v>148.33</v>
      </c>
      <c r="H24" s="448">
        <v>150.32</v>
      </c>
    </row>
    <row r="25" spans="1:8" ht="30" customHeight="1">
      <c r="A25" s="249" t="s">
        <v>311</v>
      </c>
      <c r="B25" s="446">
        <v>189.3</v>
      </c>
      <c r="C25" s="446">
        <v>199.53</v>
      </c>
      <c r="D25" s="446">
        <v>165.71679643766979</v>
      </c>
      <c r="E25" s="446">
        <v>153.29258392377918</v>
      </c>
      <c r="F25" s="461">
        <v>222.2</v>
      </c>
      <c r="G25" s="464">
        <v>175.5</v>
      </c>
      <c r="H25" s="464">
        <v>183.42</v>
      </c>
    </row>
    <row r="26" spans="1:8" ht="30" customHeight="1">
      <c r="A26" s="250" t="s">
        <v>638</v>
      </c>
      <c r="B26" s="460">
        <v>204.4</v>
      </c>
      <c r="C26" s="460">
        <v>202.5</v>
      </c>
      <c r="D26" s="460">
        <v>201</v>
      </c>
      <c r="E26" s="460">
        <v>203.3</v>
      </c>
      <c r="F26" s="460">
        <v>202.2</v>
      </c>
      <c r="G26" s="460">
        <v>205.1</v>
      </c>
      <c r="H26" s="460"/>
    </row>
    <row r="27" spans="2:8" ht="12.75">
      <c r="B27" s="450"/>
      <c r="C27" s="450"/>
      <c r="D27" s="450"/>
      <c r="E27" s="450"/>
      <c r="F27" s="450"/>
      <c r="G27" s="450"/>
      <c r="H27" s="450"/>
    </row>
    <row r="28" spans="2:8" ht="12.75">
      <c r="B28" s="450"/>
      <c r="C28" s="450"/>
      <c r="D28" s="450"/>
      <c r="E28" s="450"/>
      <c r="F28" s="450"/>
      <c r="G28" s="450"/>
      <c r="H28" s="450"/>
    </row>
    <row r="29" spans="2:8" ht="12.75">
      <c r="B29" s="450"/>
      <c r="C29" s="450"/>
      <c r="D29" s="450"/>
      <c r="E29" s="450"/>
      <c r="F29" s="450"/>
      <c r="G29" s="450"/>
      <c r="H29" s="450"/>
    </row>
    <row r="30" spans="2:8" ht="12.75">
      <c r="B30" s="450"/>
      <c r="C30" s="450"/>
      <c r="D30" s="450"/>
      <c r="E30" s="450"/>
      <c r="F30" s="450"/>
      <c r="G30" s="450"/>
      <c r="H30" s="450"/>
    </row>
    <row r="31" spans="2:8" ht="12.75">
      <c r="B31" s="450"/>
      <c r="C31" s="450"/>
      <c r="D31" s="450"/>
      <c r="E31" s="450"/>
      <c r="F31" s="450"/>
      <c r="G31" s="450"/>
      <c r="H31" s="450"/>
    </row>
    <row r="32" spans="2:8" ht="12.75">
      <c r="B32" s="450"/>
      <c r="C32" s="450"/>
      <c r="D32" s="450"/>
      <c r="E32" s="450"/>
      <c r="F32" s="450"/>
      <c r="G32" s="450"/>
      <c r="H32" s="450"/>
    </row>
    <row r="33" spans="2:8" ht="12.75">
      <c r="B33" s="450"/>
      <c r="C33" s="450"/>
      <c r="D33" s="450"/>
      <c r="E33" s="450"/>
      <c r="F33" s="450"/>
      <c r="G33" s="450"/>
      <c r="H33" s="450"/>
    </row>
  </sheetData>
  <sheetProtection/>
  <mergeCells count="3">
    <mergeCell ref="A1:H1"/>
    <mergeCell ref="A2:H2"/>
    <mergeCell ref="A3:H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241" customWidth="1"/>
    <col min="2" max="2" width="9.00390625" style="233" hidden="1" customWidth="1"/>
    <col min="3" max="4" width="12.25390625" style="233" customWidth="1"/>
    <col min="5" max="16384" width="9.125" style="233" customWidth="1"/>
  </cols>
  <sheetData>
    <row r="1" spans="1:4" ht="38.25" customHeight="1">
      <c r="A1" s="1075" t="s">
        <v>1081</v>
      </c>
      <c r="B1" s="1075"/>
      <c r="C1" s="1075"/>
      <c r="D1" s="1075"/>
    </row>
    <row r="2" spans="1:2" ht="15.75">
      <c r="A2" s="895"/>
      <c r="B2" s="895"/>
    </row>
    <row r="3" spans="1:4" ht="25.5" customHeight="1">
      <c r="A3" s="1091" t="s">
        <v>204</v>
      </c>
      <c r="B3" s="1090"/>
      <c r="C3" s="236" t="s">
        <v>877</v>
      </c>
      <c r="D3" s="236" t="s">
        <v>1555</v>
      </c>
    </row>
    <row r="4" spans="1:4" ht="38.25" customHeight="1">
      <c r="A4" s="1098" t="s">
        <v>1082</v>
      </c>
      <c r="B4" s="1099"/>
      <c r="C4" s="465">
        <v>79</v>
      </c>
      <c r="D4" s="465">
        <v>78.25</v>
      </c>
    </row>
    <row r="5" spans="1:4" ht="38.25" customHeight="1">
      <c r="A5" s="244" t="s">
        <v>1083</v>
      </c>
      <c r="B5" s="252"/>
      <c r="C5" s="465">
        <v>55.25</v>
      </c>
      <c r="D5" s="465">
        <v>57.75</v>
      </c>
    </row>
    <row r="6" spans="1:4" ht="38.25" customHeight="1">
      <c r="A6" s="244" t="s">
        <v>1084</v>
      </c>
      <c r="B6" s="252"/>
      <c r="C6" s="448">
        <v>38</v>
      </c>
      <c r="D6" s="448">
        <v>40</v>
      </c>
    </row>
    <row r="7" spans="1:4" ht="38.25" customHeight="1">
      <c r="A7" s="1098" t="s">
        <v>1927</v>
      </c>
      <c r="B7" s="1099"/>
      <c r="C7" s="448">
        <v>0.4</v>
      </c>
      <c r="D7" s="448">
        <v>0.41</v>
      </c>
    </row>
    <row r="8" spans="1:4" ht="38.25" customHeight="1">
      <c r="A8" s="1097" t="s">
        <v>1085</v>
      </c>
      <c r="B8" s="1097"/>
      <c r="C8" s="448">
        <v>383</v>
      </c>
      <c r="D8" s="448">
        <v>383</v>
      </c>
    </row>
    <row r="9" spans="1:4" ht="38.25" customHeight="1">
      <c r="A9" s="1091" t="s">
        <v>1023</v>
      </c>
      <c r="B9" s="1090"/>
      <c r="C9" s="503">
        <v>343</v>
      </c>
      <c r="D9" s="503">
        <v>343</v>
      </c>
    </row>
    <row r="10" spans="1:4" ht="38.25" customHeight="1">
      <c r="A10" s="1091" t="s">
        <v>1024</v>
      </c>
      <c r="B10" s="1090"/>
      <c r="C10" s="245">
        <v>40</v>
      </c>
      <c r="D10" s="245">
        <v>40</v>
      </c>
    </row>
    <row r="11" spans="1:4" ht="38.25" customHeight="1">
      <c r="A11" s="1097" t="s">
        <v>207</v>
      </c>
      <c r="B11" s="1097"/>
      <c r="C11" s="276">
        <v>22.8</v>
      </c>
      <c r="D11" s="276">
        <v>21.3</v>
      </c>
    </row>
    <row r="12" spans="1:4" ht="38.25" customHeight="1">
      <c r="A12" s="1098" t="s">
        <v>1025</v>
      </c>
      <c r="B12" s="1099"/>
      <c r="C12" s="276">
        <v>125.6</v>
      </c>
      <c r="D12" s="276">
        <v>143.1</v>
      </c>
    </row>
    <row r="13" spans="1:4" ht="38.25" customHeight="1">
      <c r="A13" s="1097" t="s">
        <v>209</v>
      </c>
      <c r="B13" s="1097"/>
      <c r="C13" s="276">
        <v>346.3</v>
      </c>
      <c r="D13" s="276">
        <v>342.6</v>
      </c>
    </row>
    <row r="14" spans="1:4" s="240" customFormat="1" ht="38.25" customHeight="1">
      <c r="A14" s="277" t="s">
        <v>1086</v>
      </c>
      <c r="B14" s="278"/>
      <c r="C14" s="448">
        <v>0.13</v>
      </c>
      <c r="D14" s="448">
        <v>0.12</v>
      </c>
    </row>
    <row r="15" spans="1:4" s="240" customFormat="1" ht="38.25" customHeight="1">
      <c r="A15" s="244" t="s">
        <v>1087</v>
      </c>
      <c r="B15" s="279"/>
      <c r="C15" s="448">
        <v>127544</v>
      </c>
      <c r="D15" s="448">
        <v>119160</v>
      </c>
    </row>
  </sheetData>
  <sheetProtection/>
  <mergeCells count="11">
    <mergeCell ref="A8:B8"/>
    <mergeCell ref="A9:B9"/>
    <mergeCell ref="A10:B10"/>
    <mergeCell ref="A11:B11"/>
    <mergeCell ref="A12:B12"/>
    <mergeCell ref="A13:B13"/>
    <mergeCell ref="A1:D1"/>
    <mergeCell ref="A2:B2"/>
    <mergeCell ref="A3:B3"/>
    <mergeCell ref="A4:B4"/>
    <mergeCell ref="A7:B7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6"/>
  <sheetViews>
    <sheetView zoomScalePageLayoutView="0" workbookViewId="0" topLeftCell="A1">
      <selection activeCell="A6" sqref="A6"/>
    </sheetView>
  </sheetViews>
  <sheetFormatPr defaultColWidth="8.875" defaultRowHeight="12.75"/>
  <cols>
    <col min="1" max="1" width="59.875" style="31" customWidth="1"/>
    <col min="2" max="3" width="13.25390625" style="31" customWidth="1"/>
    <col min="4" max="16384" width="8.875" style="31" customWidth="1"/>
  </cols>
  <sheetData>
    <row r="1" spans="1:2" ht="15.75">
      <c r="A1" s="847" t="s">
        <v>1088</v>
      </c>
      <c r="B1" s="847"/>
    </row>
    <row r="3" spans="1:3" ht="27" customHeight="1">
      <c r="A3" s="176" t="s">
        <v>204</v>
      </c>
      <c r="B3" s="93">
        <v>2015</v>
      </c>
      <c r="C3" s="93">
        <v>2016</v>
      </c>
    </row>
    <row r="4" spans="1:3" ht="35.25" customHeight="1">
      <c r="A4" s="193" t="s">
        <v>1089</v>
      </c>
      <c r="B4" s="93">
        <v>684823</v>
      </c>
      <c r="C4" s="93">
        <v>667702</v>
      </c>
    </row>
    <row r="5" spans="1:3" ht="35.25" customHeight="1">
      <c r="A5" s="193" t="s">
        <v>1090</v>
      </c>
      <c r="B5" s="176">
        <v>177870</v>
      </c>
      <c r="C5" s="176">
        <v>183459</v>
      </c>
    </row>
    <row r="6" spans="1:3" ht="35.25" customHeight="1">
      <c r="A6" s="193" t="s">
        <v>1091</v>
      </c>
      <c r="B6" s="176">
        <v>147911</v>
      </c>
      <c r="C6" s="176">
        <v>154341</v>
      </c>
    </row>
    <row r="7" spans="1:3" ht="35.25" customHeight="1">
      <c r="A7" s="193" t="s">
        <v>1092</v>
      </c>
      <c r="B7" s="176">
        <v>29959</v>
      </c>
      <c r="C7" s="176">
        <v>29118</v>
      </c>
    </row>
    <row r="8" spans="1:3" ht="35.25" customHeight="1">
      <c r="A8" s="193" t="s">
        <v>1093</v>
      </c>
      <c r="B8" s="93">
        <v>536912</v>
      </c>
      <c r="C8" s="93">
        <v>511523</v>
      </c>
    </row>
    <row r="9" spans="1:3" ht="35.25" customHeight="1">
      <c r="A9" s="193" t="s">
        <v>1094</v>
      </c>
      <c r="B9" s="93">
        <v>147911</v>
      </c>
      <c r="C9" s="93">
        <v>154451</v>
      </c>
    </row>
    <row r="10" spans="1:3" ht="35.25" customHeight="1">
      <c r="A10" s="193" t="s">
        <v>1095</v>
      </c>
      <c r="B10" s="176">
        <v>3834</v>
      </c>
      <c r="C10" s="176">
        <v>86152</v>
      </c>
    </row>
    <row r="11" spans="1:3" ht="35.25" customHeight="1">
      <c r="A11" s="193" t="s">
        <v>1096</v>
      </c>
      <c r="B11" s="93"/>
      <c r="C11" s="93">
        <v>1572</v>
      </c>
    </row>
    <row r="12" spans="1:3" ht="35.25" customHeight="1">
      <c r="A12" s="193" t="s">
        <v>1098</v>
      </c>
      <c r="B12" s="176"/>
      <c r="C12" s="176">
        <v>1572</v>
      </c>
    </row>
    <row r="13" spans="1:3" ht="35.25" customHeight="1">
      <c r="A13" s="193" t="s">
        <v>1097</v>
      </c>
      <c r="B13" s="176"/>
      <c r="C13" s="176">
        <v>1</v>
      </c>
    </row>
    <row r="14" ht="99" customHeight="1"/>
    <row r="15" spans="1:3" ht="26.25" customHeight="1">
      <c r="A15" s="176" t="s">
        <v>204</v>
      </c>
      <c r="B15" s="93" t="s">
        <v>877</v>
      </c>
      <c r="C15" s="93" t="s">
        <v>1555</v>
      </c>
    </row>
    <row r="16" spans="1:3" ht="48" customHeight="1">
      <c r="A16" s="69" t="s">
        <v>1099</v>
      </c>
      <c r="B16" s="176">
        <v>42.4</v>
      </c>
      <c r="C16" s="176">
        <v>43.9</v>
      </c>
    </row>
  </sheetData>
  <sheetProtection/>
  <mergeCells count="1">
    <mergeCell ref="A1:B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PageLayoutView="0" workbookViewId="0" topLeftCell="A1">
      <selection activeCell="J4" sqref="J4:M4"/>
    </sheetView>
  </sheetViews>
  <sheetFormatPr defaultColWidth="9.00390625" defaultRowHeight="12.75"/>
  <cols>
    <col min="1" max="1" width="21.00390625" style="0" customWidth="1"/>
    <col min="2" max="2" width="5.875" style="0" customWidth="1"/>
    <col min="3" max="3" width="5.875" style="105" customWidth="1"/>
    <col min="4" max="4" width="5.875" style="0" customWidth="1"/>
    <col min="5" max="5" width="5.875" style="105" customWidth="1"/>
    <col min="6" max="6" width="5.875" style="0" customWidth="1"/>
    <col min="7" max="7" width="5.875" style="105" customWidth="1"/>
    <col min="8" max="8" width="5.875" style="0" customWidth="1"/>
    <col min="9" max="9" width="5.875" style="105" customWidth="1"/>
    <col min="10" max="10" width="5.875" style="0" customWidth="1"/>
    <col min="11" max="11" width="5.875" style="105" customWidth="1"/>
    <col min="12" max="12" width="5.875" style="0" customWidth="1"/>
    <col min="13" max="13" width="5.875" style="105" customWidth="1"/>
  </cols>
  <sheetData>
    <row r="1" spans="1:13" ht="15.75">
      <c r="A1" s="864" t="s">
        <v>1100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13" ht="15.75">
      <c r="A2" s="1100" t="s">
        <v>1003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</row>
    <row r="3" spans="1:15" s="80" customFormat="1" ht="22.5" customHeight="1">
      <c r="A3" s="850" t="s">
        <v>885</v>
      </c>
      <c r="B3" s="848" t="s">
        <v>1101</v>
      </c>
      <c r="C3" s="848"/>
      <c r="D3" s="848"/>
      <c r="E3" s="848"/>
      <c r="F3" s="848" t="s">
        <v>1102</v>
      </c>
      <c r="G3" s="848"/>
      <c r="H3" s="848"/>
      <c r="I3" s="848"/>
      <c r="J3" s="848" t="s">
        <v>1103</v>
      </c>
      <c r="K3" s="848"/>
      <c r="L3" s="848"/>
      <c r="M3" s="848"/>
      <c r="N3" s="280"/>
      <c r="O3" s="280"/>
    </row>
    <row r="4" spans="1:13" s="80" customFormat="1" ht="15" customHeight="1">
      <c r="A4" s="850"/>
      <c r="B4" s="848">
        <v>2015</v>
      </c>
      <c r="C4" s="848"/>
      <c r="D4" s="848">
        <v>2016</v>
      </c>
      <c r="E4" s="848"/>
      <c r="F4" s="848">
        <v>2015</v>
      </c>
      <c r="G4" s="848"/>
      <c r="H4" s="848">
        <v>2016</v>
      </c>
      <c r="I4" s="848"/>
      <c r="J4" s="848">
        <v>2015</v>
      </c>
      <c r="K4" s="848"/>
      <c r="L4" s="848">
        <v>2016</v>
      </c>
      <c r="M4" s="848"/>
    </row>
    <row r="5" spans="1:13" s="281" customFormat="1" ht="31.5" customHeight="1">
      <c r="A5" s="850"/>
      <c r="B5" s="152" t="s">
        <v>1104</v>
      </c>
      <c r="C5" s="520" t="s">
        <v>734</v>
      </c>
      <c r="D5" s="152" t="s">
        <v>1104</v>
      </c>
      <c r="E5" s="520" t="s">
        <v>734</v>
      </c>
      <c r="F5" s="152" t="s">
        <v>1104</v>
      </c>
      <c r="G5" s="520" t="s">
        <v>734</v>
      </c>
      <c r="H5" s="152" t="s">
        <v>1104</v>
      </c>
      <c r="I5" s="520" t="s">
        <v>734</v>
      </c>
      <c r="J5" s="152" t="s">
        <v>1104</v>
      </c>
      <c r="K5" s="520" t="s">
        <v>734</v>
      </c>
      <c r="L5" s="152" t="s">
        <v>1104</v>
      </c>
      <c r="M5" s="520" t="s">
        <v>734</v>
      </c>
    </row>
    <row r="6" spans="1:13" ht="30" customHeight="1">
      <c r="A6" s="38" t="s">
        <v>291</v>
      </c>
      <c r="B6" s="32">
        <v>211</v>
      </c>
      <c r="C6" s="473">
        <v>46.5</v>
      </c>
      <c r="D6" s="32">
        <v>170</v>
      </c>
      <c r="E6" s="473">
        <v>37</v>
      </c>
      <c r="F6" s="32"/>
      <c r="G6" s="473"/>
      <c r="H6" s="32"/>
      <c r="I6" s="473"/>
      <c r="J6" s="32">
        <v>211</v>
      </c>
      <c r="K6" s="473">
        <v>46.5</v>
      </c>
      <c r="L6" s="32">
        <v>170</v>
      </c>
      <c r="M6" s="473">
        <v>37</v>
      </c>
    </row>
    <row r="7" spans="1:13" ht="30" customHeight="1">
      <c r="A7" s="38" t="s">
        <v>1105</v>
      </c>
      <c r="B7" s="32">
        <v>1</v>
      </c>
      <c r="C7" s="473">
        <v>24.4</v>
      </c>
      <c r="D7" s="32">
        <v>2</v>
      </c>
      <c r="E7" s="473">
        <v>50</v>
      </c>
      <c r="F7" s="32">
        <v>2</v>
      </c>
      <c r="G7" s="473">
        <v>105.3</v>
      </c>
      <c r="H7" s="32"/>
      <c r="I7" s="473"/>
      <c r="J7" s="32">
        <v>3</v>
      </c>
      <c r="K7" s="473">
        <v>50</v>
      </c>
      <c r="L7" s="32">
        <v>2</v>
      </c>
      <c r="M7" s="473">
        <v>31.7</v>
      </c>
    </row>
    <row r="8" spans="1:13" ht="30" customHeight="1">
      <c r="A8" s="38" t="s">
        <v>1106</v>
      </c>
      <c r="B8" s="32">
        <v>3</v>
      </c>
      <c r="C8" s="473">
        <v>37</v>
      </c>
      <c r="D8" s="32">
        <v>4</v>
      </c>
      <c r="E8" s="473">
        <v>49.4</v>
      </c>
      <c r="F8" s="32">
        <v>2</v>
      </c>
      <c r="G8" s="473">
        <v>71.4</v>
      </c>
      <c r="H8" s="32">
        <v>4</v>
      </c>
      <c r="I8" s="473">
        <v>153.8</v>
      </c>
      <c r="J8" s="32">
        <v>5</v>
      </c>
      <c r="K8" s="473">
        <v>45.9</v>
      </c>
      <c r="L8" s="32">
        <v>8</v>
      </c>
      <c r="M8" s="473">
        <v>74.8</v>
      </c>
    </row>
    <row r="9" spans="1:13" ht="30" customHeight="1">
      <c r="A9" s="38" t="s">
        <v>292</v>
      </c>
      <c r="B9" s="32">
        <v>5</v>
      </c>
      <c r="C9" s="473">
        <v>43.5</v>
      </c>
      <c r="D9" s="32">
        <v>3</v>
      </c>
      <c r="E9" s="473">
        <v>26.3</v>
      </c>
      <c r="F9" s="32"/>
      <c r="G9" s="473"/>
      <c r="H9" s="32"/>
      <c r="I9" s="473"/>
      <c r="J9" s="32">
        <v>5</v>
      </c>
      <c r="K9" s="473">
        <v>43.5</v>
      </c>
      <c r="L9" s="32">
        <v>3</v>
      </c>
      <c r="M9" s="473">
        <v>26.3</v>
      </c>
    </row>
    <row r="10" spans="1:13" ht="30" customHeight="1">
      <c r="A10" s="38" t="s">
        <v>293</v>
      </c>
      <c r="B10" s="32">
        <v>7</v>
      </c>
      <c r="C10" s="473">
        <v>32.1</v>
      </c>
      <c r="D10" s="32">
        <v>7</v>
      </c>
      <c r="E10" s="473">
        <v>31.8</v>
      </c>
      <c r="F10" s="32">
        <v>2</v>
      </c>
      <c r="G10" s="473">
        <v>29</v>
      </c>
      <c r="H10" s="32">
        <v>3</v>
      </c>
      <c r="I10" s="473">
        <v>43.5</v>
      </c>
      <c r="J10" s="32">
        <v>9</v>
      </c>
      <c r="K10" s="473">
        <v>31.4</v>
      </c>
      <c r="L10" s="32">
        <v>10</v>
      </c>
      <c r="M10" s="473">
        <v>34.6</v>
      </c>
    </row>
    <row r="11" spans="1:13" ht="30" customHeight="1">
      <c r="A11" s="38" t="s">
        <v>294</v>
      </c>
      <c r="B11" s="32">
        <v>20</v>
      </c>
      <c r="C11" s="473">
        <v>48.5</v>
      </c>
      <c r="D11" s="32">
        <v>15</v>
      </c>
      <c r="E11" s="473">
        <v>36.6</v>
      </c>
      <c r="F11" s="32"/>
      <c r="G11" s="473"/>
      <c r="H11" s="32"/>
      <c r="I11" s="473"/>
      <c r="J11" s="32">
        <v>20</v>
      </c>
      <c r="K11" s="473">
        <v>48.5</v>
      </c>
      <c r="L11" s="32">
        <v>15</v>
      </c>
      <c r="M11" s="473">
        <v>36.6</v>
      </c>
    </row>
    <row r="12" spans="1:13" ht="30" customHeight="1">
      <c r="A12" s="38" t="s">
        <v>1210</v>
      </c>
      <c r="B12" s="32">
        <v>1</v>
      </c>
      <c r="C12" s="473">
        <v>17.9</v>
      </c>
      <c r="D12" s="32">
        <v>2</v>
      </c>
      <c r="E12" s="473">
        <v>35.7</v>
      </c>
      <c r="F12" s="32"/>
      <c r="G12" s="473"/>
      <c r="H12" s="32">
        <v>1</v>
      </c>
      <c r="I12" s="473">
        <v>111.1</v>
      </c>
      <c r="J12" s="32">
        <v>1</v>
      </c>
      <c r="K12" s="473">
        <v>15.4</v>
      </c>
      <c r="L12" s="32">
        <v>3</v>
      </c>
      <c r="M12" s="473">
        <v>46.2</v>
      </c>
    </row>
    <row r="13" spans="1:13" ht="30" customHeight="1">
      <c r="A13" s="38" t="s">
        <v>1080</v>
      </c>
      <c r="B13" s="32"/>
      <c r="C13" s="473"/>
      <c r="D13" s="32">
        <v>3</v>
      </c>
      <c r="E13" s="473">
        <v>47.6</v>
      </c>
      <c r="F13" s="32">
        <v>17</v>
      </c>
      <c r="G13" s="473">
        <v>75.6</v>
      </c>
      <c r="H13" s="32">
        <v>12</v>
      </c>
      <c r="I13" s="473">
        <v>54.1</v>
      </c>
      <c r="J13" s="32">
        <v>17</v>
      </c>
      <c r="K13" s="473">
        <v>59.2</v>
      </c>
      <c r="L13" s="32">
        <v>15</v>
      </c>
      <c r="M13" s="473">
        <v>52.6</v>
      </c>
    </row>
    <row r="14" spans="1:13" ht="30" customHeight="1">
      <c r="A14" s="38" t="s">
        <v>295</v>
      </c>
      <c r="B14" s="32">
        <v>12</v>
      </c>
      <c r="C14" s="473">
        <v>34.2</v>
      </c>
      <c r="D14" s="32">
        <v>8</v>
      </c>
      <c r="E14" s="473">
        <v>22.8</v>
      </c>
      <c r="F14" s="32">
        <v>1</v>
      </c>
      <c r="G14" s="473">
        <v>71.4</v>
      </c>
      <c r="H14" s="32"/>
      <c r="I14" s="473"/>
      <c r="J14" s="32">
        <v>13</v>
      </c>
      <c r="K14" s="473">
        <v>35.6</v>
      </c>
      <c r="L14" s="32">
        <v>8</v>
      </c>
      <c r="M14" s="473">
        <v>21.9</v>
      </c>
    </row>
    <row r="15" spans="1:13" ht="30" customHeight="1">
      <c r="A15" s="38" t="s">
        <v>1211</v>
      </c>
      <c r="B15" s="32">
        <v>9</v>
      </c>
      <c r="C15" s="473">
        <v>67.7</v>
      </c>
      <c r="D15" s="32">
        <v>11</v>
      </c>
      <c r="E15" s="473">
        <v>83.3</v>
      </c>
      <c r="F15" s="32">
        <v>12</v>
      </c>
      <c r="G15" s="473">
        <v>75</v>
      </c>
      <c r="H15" s="32">
        <v>11</v>
      </c>
      <c r="I15" s="473">
        <v>69.2</v>
      </c>
      <c r="J15" s="32">
        <v>21</v>
      </c>
      <c r="K15" s="473">
        <v>71.7</v>
      </c>
      <c r="L15" s="32">
        <v>22</v>
      </c>
      <c r="M15" s="473">
        <v>75.6</v>
      </c>
    </row>
    <row r="16" spans="1:13" ht="30" customHeight="1">
      <c r="A16" s="38" t="s">
        <v>1212</v>
      </c>
      <c r="B16" s="32">
        <v>9</v>
      </c>
      <c r="C16" s="473">
        <v>63.4</v>
      </c>
      <c r="D16" s="32">
        <v>5</v>
      </c>
      <c r="E16" s="473">
        <v>33.3</v>
      </c>
      <c r="F16" s="32">
        <v>22</v>
      </c>
      <c r="G16" s="473">
        <v>49.1</v>
      </c>
      <c r="H16" s="32">
        <v>16</v>
      </c>
      <c r="I16" s="473">
        <v>34.1</v>
      </c>
      <c r="J16" s="32">
        <v>31</v>
      </c>
      <c r="K16" s="473">
        <v>52.5</v>
      </c>
      <c r="L16" s="32">
        <v>21</v>
      </c>
      <c r="M16" s="473">
        <v>33.9</v>
      </c>
    </row>
    <row r="17" spans="1:13" ht="30" customHeight="1">
      <c r="A17" s="38" t="s">
        <v>1213</v>
      </c>
      <c r="B17" s="32">
        <v>10</v>
      </c>
      <c r="C17" s="473">
        <v>35.1</v>
      </c>
      <c r="D17" s="32">
        <v>15</v>
      </c>
      <c r="E17" s="473">
        <v>53.2</v>
      </c>
      <c r="F17" s="32">
        <v>14</v>
      </c>
      <c r="G17" s="473">
        <v>152.2</v>
      </c>
      <c r="H17" s="32">
        <v>5</v>
      </c>
      <c r="I17" s="473">
        <v>54.3</v>
      </c>
      <c r="J17" s="32">
        <v>24</v>
      </c>
      <c r="K17" s="473">
        <v>63.7</v>
      </c>
      <c r="L17" s="32">
        <v>20</v>
      </c>
      <c r="M17" s="473">
        <v>53.5</v>
      </c>
    </row>
    <row r="18" spans="1:13" ht="30" customHeight="1">
      <c r="A18" s="38" t="s">
        <v>1651</v>
      </c>
      <c r="B18" s="32">
        <v>4</v>
      </c>
      <c r="C18" s="473">
        <v>28</v>
      </c>
      <c r="D18" s="32">
        <v>3</v>
      </c>
      <c r="E18" s="473">
        <v>20.3</v>
      </c>
      <c r="F18" s="32">
        <v>7</v>
      </c>
      <c r="G18" s="473">
        <v>35.4</v>
      </c>
      <c r="H18" s="32">
        <v>7</v>
      </c>
      <c r="I18" s="473">
        <v>35.2</v>
      </c>
      <c r="J18" s="32">
        <v>11</v>
      </c>
      <c r="K18" s="473">
        <v>32.3</v>
      </c>
      <c r="L18" s="32">
        <v>10</v>
      </c>
      <c r="M18" s="473">
        <v>28.8</v>
      </c>
    </row>
    <row r="19" spans="1:13" ht="30" customHeight="1">
      <c r="A19" s="38" t="s">
        <v>1652</v>
      </c>
      <c r="B19" s="32"/>
      <c r="C19" s="473"/>
      <c r="D19" s="32">
        <v>2</v>
      </c>
      <c r="E19" s="473">
        <v>60.6</v>
      </c>
      <c r="F19" s="32">
        <v>4</v>
      </c>
      <c r="G19" s="473">
        <v>44.4</v>
      </c>
      <c r="H19" s="32">
        <v>10</v>
      </c>
      <c r="I19" s="473">
        <v>111.1</v>
      </c>
      <c r="J19" s="32">
        <v>4</v>
      </c>
      <c r="K19" s="473">
        <v>32.5</v>
      </c>
      <c r="L19" s="32">
        <v>12</v>
      </c>
      <c r="M19" s="473">
        <v>97.6</v>
      </c>
    </row>
    <row r="20" spans="1:13" ht="30" customHeight="1">
      <c r="A20" s="38" t="s">
        <v>298</v>
      </c>
      <c r="B20" s="32">
        <v>3</v>
      </c>
      <c r="C20" s="473">
        <v>18.9</v>
      </c>
      <c r="D20" s="32">
        <v>8</v>
      </c>
      <c r="E20" s="473">
        <v>49.4</v>
      </c>
      <c r="F20" s="32"/>
      <c r="G20" s="473"/>
      <c r="H20" s="32"/>
      <c r="I20" s="473"/>
      <c r="J20" s="32">
        <v>3</v>
      </c>
      <c r="K20" s="473">
        <v>18.6</v>
      </c>
      <c r="L20" s="32">
        <v>8</v>
      </c>
      <c r="M20" s="473">
        <v>48.5</v>
      </c>
    </row>
    <row r="21" spans="1:13" ht="30" customHeight="1">
      <c r="A21" s="38" t="s">
        <v>299</v>
      </c>
      <c r="B21" s="32">
        <v>2</v>
      </c>
      <c r="C21" s="473">
        <v>17.7</v>
      </c>
      <c r="D21" s="32">
        <v>7</v>
      </c>
      <c r="E21" s="473">
        <v>63.1</v>
      </c>
      <c r="F21" s="32">
        <v>3</v>
      </c>
      <c r="G21" s="473">
        <v>35.7</v>
      </c>
      <c r="H21" s="32">
        <v>6</v>
      </c>
      <c r="I21" s="473">
        <v>73.2</v>
      </c>
      <c r="J21" s="32">
        <v>5</v>
      </c>
      <c r="K21" s="473">
        <v>25.4</v>
      </c>
      <c r="L21" s="32">
        <v>13</v>
      </c>
      <c r="M21" s="473">
        <v>67.4</v>
      </c>
    </row>
    <row r="22" spans="1:13" ht="30" customHeight="1">
      <c r="A22" s="38" t="s">
        <v>300</v>
      </c>
      <c r="B22" s="32">
        <v>1</v>
      </c>
      <c r="C22" s="473">
        <v>23.3</v>
      </c>
      <c r="D22" s="32">
        <v>2</v>
      </c>
      <c r="E22" s="473">
        <v>47.6</v>
      </c>
      <c r="F22" s="32">
        <v>7</v>
      </c>
      <c r="G22" s="473">
        <v>61.9</v>
      </c>
      <c r="H22" s="32">
        <v>6</v>
      </c>
      <c r="I22" s="473">
        <v>53.1</v>
      </c>
      <c r="J22" s="32">
        <v>8</v>
      </c>
      <c r="K22" s="473">
        <v>51.3</v>
      </c>
      <c r="L22" s="32">
        <v>8</v>
      </c>
      <c r="M22" s="473">
        <v>51.6</v>
      </c>
    </row>
    <row r="23" spans="1:13" ht="30" customHeight="1">
      <c r="A23" s="38" t="s">
        <v>1214</v>
      </c>
      <c r="B23" s="32">
        <v>6</v>
      </c>
      <c r="C23" s="473">
        <v>136.4</v>
      </c>
      <c r="D23" s="32">
        <v>1</v>
      </c>
      <c r="E23" s="473">
        <v>23.3</v>
      </c>
      <c r="F23" s="32">
        <v>14</v>
      </c>
      <c r="G23" s="473">
        <v>138.6</v>
      </c>
      <c r="H23" s="32">
        <v>13</v>
      </c>
      <c r="I23" s="473">
        <v>130</v>
      </c>
      <c r="J23" s="32">
        <v>20</v>
      </c>
      <c r="K23" s="473">
        <v>137.9</v>
      </c>
      <c r="L23" s="32">
        <v>14</v>
      </c>
      <c r="M23" s="473">
        <v>97.9</v>
      </c>
    </row>
    <row r="24" spans="1:13" ht="30" customHeight="1">
      <c r="A24" s="38" t="s">
        <v>301</v>
      </c>
      <c r="B24" s="32">
        <v>2</v>
      </c>
      <c r="C24" s="473">
        <v>28.2</v>
      </c>
      <c r="D24" s="32">
        <v>4</v>
      </c>
      <c r="E24" s="473">
        <v>57.1</v>
      </c>
      <c r="F24" s="32">
        <v>11</v>
      </c>
      <c r="G24" s="473">
        <v>94.8</v>
      </c>
      <c r="H24" s="32">
        <v>6</v>
      </c>
      <c r="I24" s="473">
        <v>52.2</v>
      </c>
      <c r="J24" s="32">
        <v>13</v>
      </c>
      <c r="K24" s="473">
        <v>69.5</v>
      </c>
      <c r="L24" s="32">
        <v>10</v>
      </c>
      <c r="M24" s="473">
        <v>54.1</v>
      </c>
    </row>
    <row r="25" spans="1:13" ht="30" customHeight="1">
      <c r="A25" s="38" t="s">
        <v>1653</v>
      </c>
      <c r="B25" s="32">
        <v>6</v>
      </c>
      <c r="C25" s="473">
        <v>84.5</v>
      </c>
      <c r="D25" s="32">
        <v>3</v>
      </c>
      <c r="E25" s="473">
        <v>42.9</v>
      </c>
      <c r="F25" s="32">
        <v>15</v>
      </c>
      <c r="G25" s="473">
        <v>123</v>
      </c>
      <c r="H25" s="32">
        <v>4</v>
      </c>
      <c r="I25" s="473">
        <v>32.8</v>
      </c>
      <c r="J25" s="32">
        <v>21</v>
      </c>
      <c r="K25" s="473">
        <v>108.8</v>
      </c>
      <c r="L25" s="32">
        <v>7</v>
      </c>
      <c r="M25" s="473">
        <v>36.5</v>
      </c>
    </row>
    <row r="26" spans="1:13" ht="30" customHeight="1">
      <c r="A26" s="38" t="s">
        <v>1654</v>
      </c>
      <c r="B26" s="32">
        <v>3</v>
      </c>
      <c r="C26" s="473">
        <v>69.8</v>
      </c>
      <c r="D26" s="32"/>
      <c r="E26" s="473"/>
      <c r="F26" s="32">
        <v>19</v>
      </c>
      <c r="G26" s="473">
        <v>118.8</v>
      </c>
      <c r="H26" s="32">
        <v>14</v>
      </c>
      <c r="I26" s="473">
        <v>89.2</v>
      </c>
      <c r="J26" s="32">
        <v>22</v>
      </c>
      <c r="K26" s="473">
        <v>108.4</v>
      </c>
      <c r="L26" s="32">
        <v>14</v>
      </c>
      <c r="M26" s="473">
        <v>70</v>
      </c>
    </row>
    <row r="27" spans="1:13" ht="30" customHeight="1">
      <c r="A27" s="38" t="s">
        <v>304</v>
      </c>
      <c r="B27" s="32">
        <v>23</v>
      </c>
      <c r="C27" s="473">
        <v>61.3</v>
      </c>
      <c r="D27" s="32">
        <v>20</v>
      </c>
      <c r="E27" s="473">
        <v>53.9</v>
      </c>
      <c r="F27" s="32">
        <v>2</v>
      </c>
      <c r="G27" s="473">
        <v>17.7</v>
      </c>
      <c r="H27" s="32">
        <v>15</v>
      </c>
      <c r="I27" s="473">
        <v>133.9</v>
      </c>
      <c r="J27" s="32">
        <v>25</v>
      </c>
      <c r="K27" s="473">
        <v>51.2</v>
      </c>
      <c r="L27" s="32">
        <v>35</v>
      </c>
      <c r="M27" s="473">
        <v>72.5</v>
      </c>
    </row>
    <row r="28" spans="1:13" ht="30" customHeight="1">
      <c r="A28" s="282" t="s">
        <v>311</v>
      </c>
      <c r="B28" s="37">
        <v>338</v>
      </c>
      <c r="C28" s="144">
        <v>44.9</v>
      </c>
      <c r="D28" s="37">
        <v>295</v>
      </c>
      <c r="E28" s="144">
        <v>38.9</v>
      </c>
      <c r="F28" s="37">
        <v>154</v>
      </c>
      <c r="G28" s="144">
        <v>71.2</v>
      </c>
      <c r="H28" s="37">
        <v>133</v>
      </c>
      <c r="I28" s="144">
        <v>61.1</v>
      </c>
      <c r="J28" s="37">
        <v>492</v>
      </c>
      <c r="K28" s="144">
        <v>50.8</v>
      </c>
      <c r="L28" s="37">
        <v>428</v>
      </c>
      <c r="M28" s="144">
        <v>43.8</v>
      </c>
    </row>
  </sheetData>
  <sheetProtection/>
  <mergeCells count="12"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375" style="0" customWidth="1"/>
    <col min="2" max="2" width="22.375" style="0" customWidth="1"/>
    <col min="3" max="3" width="25.375" style="0" customWidth="1"/>
    <col min="4" max="4" width="26.625" style="0" customWidth="1"/>
  </cols>
  <sheetData>
    <row r="1" spans="1:4" ht="39" customHeight="1">
      <c r="A1" s="834" t="s">
        <v>1549</v>
      </c>
      <c r="B1" s="834"/>
      <c r="C1" s="834"/>
      <c r="D1" s="834"/>
    </row>
    <row r="2" spans="1:5" ht="15.75">
      <c r="A2" s="835" t="s">
        <v>349</v>
      </c>
      <c r="B2" s="835"/>
      <c r="C2" s="835"/>
      <c r="D2" s="835"/>
      <c r="E2" s="46"/>
    </row>
    <row r="3" spans="1:4" ht="21" customHeight="1">
      <c r="A3" s="836" t="s">
        <v>350</v>
      </c>
      <c r="B3" s="838" t="s">
        <v>351</v>
      </c>
      <c r="C3" s="839"/>
      <c r="D3" s="840"/>
    </row>
    <row r="4" spans="1:4" ht="71.25" customHeight="1">
      <c r="A4" s="837"/>
      <c r="B4" s="47" t="s">
        <v>352</v>
      </c>
      <c r="C4" s="47" t="s">
        <v>353</v>
      </c>
      <c r="D4" s="47" t="s">
        <v>354</v>
      </c>
    </row>
    <row r="5" spans="1:4" ht="21" customHeight="1">
      <c r="A5" s="70" t="s">
        <v>355</v>
      </c>
      <c r="B5" s="48">
        <v>33.7</v>
      </c>
      <c r="C5" s="48">
        <v>60.1</v>
      </c>
      <c r="D5" s="48">
        <v>6.2</v>
      </c>
    </row>
    <row r="6" spans="1:4" ht="21" customHeight="1">
      <c r="A6" s="70" t="s">
        <v>356</v>
      </c>
      <c r="B6" s="48">
        <v>23.3</v>
      </c>
      <c r="C6" s="48">
        <v>65.6</v>
      </c>
      <c r="D6" s="48">
        <v>11.1</v>
      </c>
    </row>
    <row r="7" spans="1:4" ht="21" customHeight="1">
      <c r="A7" s="70" t="s">
        <v>357</v>
      </c>
      <c r="B7" s="48">
        <v>23.4</v>
      </c>
      <c r="C7" s="48">
        <v>59.8</v>
      </c>
      <c r="D7" s="48">
        <v>16.8</v>
      </c>
    </row>
    <row r="8" spans="1:4" ht="21" customHeight="1">
      <c r="A8" s="70" t="s">
        <v>358</v>
      </c>
      <c r="B8" s="48">
        <v>22.5</v>
      </c>
      <c r="C8" s="48">
        <v>58.9</v>
      </c>
      <c r="D8" s="48">
        <v>18.6</v>
      </c>
    </row>
    <row r="9" spans="1:4" ht="21" customHeight="1">
      <c r="A9" s="70" t="s">
        <v>359</v>
      </c>
      <c r="B9" s="48">
        <v>22.2</v>
      </c>
      <c r="C9" s="48">
        <v>59.1</v>
      </c>
      <c r="D9" s="48">
        <v>18.7</v>
      </c>
    </row>
    <row r="10" spans="1:4" ht="21" customHeight="1">
      <c r="A10" s="70" t="s">
        <v>360</v>
      </c>
      <c r="B10" s="48">
        <v>21.7</v>
      </c>
      <c r="C10" s="48">
        <v>59.4</v>
      </c>
      <c r="D10" s="48">
        <v>18.9</v>
      </c>
    </row>
    <row r="11" spans="1:4" ht="21" customHeight="1">
      <c r="A11" s="70" t="s">
        <v>361</v>
      </c>
      <c r="B11" s="48">
        <v>21.1</v>
      </c>
      <c r="C11" s="48">
        <v>59.6</v>
      </c>
      <c r="D11" s="48">
        <v>19.3</v>
      </c>
    </row>
    <row r="12" spans="1:4" ht="21" customHeight="1">
      <c r="A12" s="70" t="s">
        <v>362</v>
      </c>
      <c r="B12" s="48">
        <v>20.6</v>
      </c>
      <c r="C12" s="48">
        <v>60</v>
      </c>
      <c r="D12" s="48">
        <v>19.4</v>
      </c>
    </row>
    <row r="13" spans="1:4" ht="21" customHeight="1">
      <c r="A13" s="70" t="s">
        <v>363</v>
      </c>
      <c r="B13" s="48">
        <v>20</v>
      </c>
      <c r="C13" s="48">
        <v>60.6</v>
      </c>
      <c r="D13" s="48">
        <v>19.4</v>
      </c>
    </row>
    <row r="14" spans="1:4" ht="21" customHeight="1">
      <c r="A14" s="70" t="s">
        <v>364</v>
      </c>
      <c r="B14" s="48">
        <v>19.2</v>
      </c>
      <c r="C14" s="48">
        <v>61.5</v>
      </c>
      <c r="D14" s="48">
        <v>19.3</v>
      </c>
    </row>
    <row r="15" spans="1:4" ht="21" customHeight="1">
      <c r="A15" s="70" t="s">
        <v>365</v>
      </c>
      <c r="B15" s="48">
        <v>18.4</v>
      </c>
      <c r="C15" s="48">
        <v>62.3</v>
      </c>
      <c r="D15" s="48">
        <v>19.3</v>
      </c>
    </row>
    <row r="16" spans="1:4" ht="21" customHeight="1">
      <c r="A16" s="70" t="s">
        <v>366</v>
      </c>
      <c r="B16" s="48">
        <v>17.8</v>
      </c>
      <c r="C16" s="48">
        <v>62.8</v>
      </c>
      <c r="D16" s="48">
        <v>19.4</v>
      </c>
    </row>
    <row r="17" spans="1:4" ht="21" customHeight="1">
      <c r="A17" s="70" t="s">
        <v>367</v>
      </c>
      <c r="B17" s="48">
        <v>17.1</v>
      </c>
      <c r="C17" s="48">
        <v>63.5</v>
      </c>
      <c r="D17" s="48">
        <v>19.4</v>
      </c>
    </row>
    <row r="18" spans="1:4" ht="21" customHeight="1">
      <c r="A18" s="70" t="s">
        <v>368</v>
      </c>
      <c r="B18" s="48">
        <v>16.4</v>
      </c>
      <c r="C18" s="48">
        <v>64.2</v>
      </c>
      <c r="D18" s="48">
        <v>19.4</v>
      </c>
    </row>
    <row r="19" spans="1:4" ht="21" customHeight="1">
      <c r="A19" s="70" t="s">
        <v>369</v>
      </c>
      <c r="B19" s="48">
        <v>15.8</v>
      </c>
      <c r="C19" s="48">
        <v>64.6</v>
      </c>
      <c r="D19" s="48">
        <v>19.6</v>
      </c>
    </row>
    <row r="20" spans="1:4" ht="21" customHeight="1">
      <c r="A20" s="70" t="s">
        <v>370</v>
      </c>
      <c r="B20" s="48">
        <v>15.3</v>
      </c>
      <c r="C20" s="48">
        <v>64.9</v>
      </c>
      <c r="D20" s="48">
        <v>19.8</v>
      </c>
    </row>
    <row r="21" spans="1:4" ht="21" customHeight="1">
      <c r="A21" s="235" t="s">
        <v>371</v>
      </c>
      <c r="B21" s="51">
        <v>14.9</v>
      </c>
      <c r="C21" s="51">
        <v>64.9</v>
      </c>
      <c r="D21" s="51">
        <v>20.2</v>
      </c>
    </row>
    <row r="22" spans="1:4" ht="21" customHeight="1">
      <c r="A22" s="235" t="s">
        <v>372</v>
      </c>
      <c r="B22" s="51">
        <v>14.8</v>
      </c>
      <c r="C22" s="51">
        <v>64.6</v>
      </c>
      <c r="D22" s="51">
        <v>20.6</v>
      </c>
    </row>
    <row r="23" spans="1:4" ht="21" customHeight="1">
      <c r="A23" s="235" t="s">
        <v>373</v>
      </c>
      <c r="B23" s="51">
        <v>14.8</v>
      </c>
      <c r="C23" s="51">
        <v>64.3</v>
      </c>
      <c r="D23" s="51">
        <v>20.9</v>
      </c>
    </row>
    <row r="24" spans="1:4" ht="21" customHeight="1">
      <c r="A24" s="235" t="s">
        <v>374</v>
      </c>
      <c r="B24" s="51">
        <v>15</v>
      </c>
      <c r="C24" s="51">
        <v>63.6</v>
      </c>
      <c r="D24" s="51">
        <v>21.4</v>
      </c>
    </row>
    <row r="25" spans="1:4" ht="21" customHeight="1">
      <c r="A25" s="235" t="s">
        <v>375</v>
      </c>
      <c r="B25" s="51">
        <v>15.5</v>
      </c>
      <c r="C25" s="51">
        <v>62.4</v>
      </c>
      <c r="D25" s="51">
        <v>22.12</v>
      </c>
    </row>
    <row r="26" spans="1:4" ht="21" customHeight="1">
      <c r="A26" s="235" t="s">
        <v>376</v>
      </c>
      <c r="B26" s="51">
        <v>15.7</v>
      </c>
      <c r="C26" s="51">
        <v>61.7</v>
      </c>
      <c r="D26" s="51">
        <v>22.6</v>
      </c>
    </row>
    <row r="27" spans="1:4" ht="21" customHeight="1">
      <c r="A27" s="235" t="s">
        <v>268</v>
      </c>
      <c r="B27" s="51">
        <v>16</v>
      </c>
      <c r="C27" s="51">
        <v>60.9</v>
      </c>
      <c r="D27" s="51">
        <v>23.1</v>
      </c>
    </row>
    <row r="28" spans="1:4" ht="21" customHeight="1">
      <c r="A28" s="235" t="s">
        <v>269</v>
      </c>
      <c r="B28" s="51">
        <v>16.4</v>
      </c>
      <c r="C28" s="51">
        <v>60.1</v>
      </c>
      <c r="D28" s="51">
        <v>23.5</v>
      </c>
    </row>
    <row r="29" spans="1:4" s="525" customFormat="1" ht="21" customHeight="1">
      <c r="A29" s="235" t="s">
        <v>617</v>
      </c>
      <c r="B29" s="51">
        <v>16.7</v>
      </c>
      <c r="C29" s="51">
        <v>59.2</v>
      </c>
      <c r="D29" s="51">
        <v>24.1</v>
      </c>
    </row>
    <row r="30" spans="1:4" s="525" customFormat="1" ht="21" customHeight="1">
      <c r="A30" s="235" t="s">
        <v>1550</v>
      </c>
      <c r="B30" s="51">
        <v>17.1</v>
      </c>
      <c r="C30" s="51">
        <v>58.3</v>
      </c>
      <c r="D30" s="51">
        <v>24.6</v>
      </c>
    </row>
    <row r="31" spans="1:4" ht="28.5" customHeight="1">
      <c r="A31" s="833" t="s">
        <v>377</v>
      </c>
      <c r="B31" s="833"/>
      <c r="C31" s="833"/>
      <c r="D31" s="833"/>
    </row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</sheetData>
  <sheetProtection/>
  <mergeCells count="5">
    <mergeCell ref="A31:D31"/>
    <mergeCell ref="A1:D1"/>
    <mergeCell ref="A2:D2"/>
    <mergeCell ref="A3:A4"/>
    <mergeCell ref="B3:D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PageLayoutView="0" workbookViewId="0" topLeftCell="A1">
      <selection activeCell="B4" sqref="B4:M4"/>
    </sheetView>
  </sheetViews>
  <sheetFormatPr defaultColWidth="9.00390625" defaultRowHeight="12.75"/>
  <cols>
    <col min="1" max="1" width="22.00390625" style="0" customWidth="1"/>
    <col min="2" max="2" width="5.625" style="0" customWidth="1"/>
    <col min="3" max="3" width="6.00390625" style="0" customWidth="1"/>
    <col min="4" max="8" width="5.75390625" style="0" customWidth="1"/>
    <col min="9" max="9" width="6.125" style="0" customWidth="1"/>
    <col min="10" max="11" width="5.75390625" style="0" customWidth="1"/>
    <col min="12" max="12" width="5.375" style="0" customWidth="1"/>
    <col min="13" max="13" width="5.625" style="0" customWidth="1"/>
  </cols>
  <sheetData>
    <row r="1" spans="1:13" ht="15.75" customHeight="1">
      <c r="A1" s="864" t="s">
        <v>1679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13" ht="15.75" customHeight="1">
      <c r="A2" s="1100" t="s">
        <v>1107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</row>
    <row r="3" spans="1:15" s="80" customFormat="1" ht="18" customHeight="1">
      <c r="A3" s="850" t="s">
        <v>885</v>
      </c>
      <c r="B3" s="848" t="s">
        <v>1101</v>
      </c>
      <c r="C3" s="848"/>
      <c r="D3" s="848"/>
      <c r="E3" s="848"/>
      <c r="F3" s="848" t="s">
        <v>1102</v>
      </c>
      <c r="G3" s="848"/>
      <c r="H3" s="848"/>
      <c r="I3" s="848"/>
      <c r="J3" s="848" t="s">
        <v>1103</v>
      </c>
      <c r="K3" s="848"/>
      <c r="L3" s="848"/>
      <c r="M3" s="848"/>
      <c r="N3" s="280"/>
      <c r="O3" s="280"/>
    </row>
    <row r="4" spans="1:13" s="80" customFormat="1" ht="24" customHeight="1">
      <c r="A4" s="850"/>
      <c r="B4" s="848">
        <v>2015</v>
      </c>
      <c r="C4" s="848"/>
      <c r="D4" s="848">
        <v>2016</v>
      </c>
      <c r="E4" s="848"/>
      <c r="F4" s="848">
        <v>2015</v>
      </c>
      <c r="G4" s="848"/>
      <c r="H4" s="848">
        <v>2016</v>
      </c>
      <c r="I4" s="848"/>
      <c r="J4" s="848">
        <v>2015</v>
      </c>
      <c r="K4" s="848"/>
      <c r="L4" s="848">
        <v>2016</v>
      </c>
      <c r="M4" s="848"/>
    </row>
    <row r="5" spans="1:13" s="281" customFormat="1" ht="39" customHeight="1">
      <c r="A5" s="850"/>
      <c r="B5" s="152" t="s">
        <v>1104</v>
      </c>
      <c r="C5" s="520" t="s">
        <v>734</v>
      </c>
      <c r="D5" s="152" t="s">
        <v>1104</v>
      </c>
      <c r="E5" s="520" t="s">
        <v>734</v>
      </c>
      <c r="F5" s="152" t="s">
        <v>1104</v>
      </c>
      <c r="G5" s="520" t="s">
        <v>734</v>
      </c>
      <c r="H5" s="152" t="s">
        <v>1104</v>
      </c>
      <c r="I5" s="520" t="s">
        <v>734</v>
      </c>
      <c r="J5" s="152" t="s">
        <v>1104</v>
      </c>
      <c r="K5" s="520" t="s">
        <v>734</v>
      </c>
      <c r="L5" s="152" t="s">
        <v>1104</v>
      </c>
      <c r="M5" s="520" t="s">
        <v>734</v>
      </c>
    </row>
    <row r="6" spans="1:13" ht="30" customHeight="1">
      <c r="A6" s="38" t="s">
        <v>291</v>
      </c>
      <c r="B6" s="474">
        <v>10</v>
      </c>
      <c r="C6" s="521">
        <v>12.4</v>
      </c>
      <c r="D6" s="474">
        <v>6</v>
      </c>
      <c r="E6" s="521">
        <v>7.4</v>
      </c>
      <c r="F6" s="32"/>
      <c r="G6" s="473"/>
      <c r="H6" s="32"/>
      <c r="I6" s="473"/>
      <c r="J6" s="474">
        <v>10</v>
      </c>
      <c r="K6" s="521">
        <v>12.4</v>
      </c>
      <c r="L6" s="474">
        <v>6</v>
      </c>
      <c r="M6" s="521">
        <v>7.4</v>
      </c>
    </row>
    <row r="7" spans="1:13" ht="30" customHeight="1">
      <c r="A7" s="38" t="s">
        <v>1105</v>
      </c>
      <c r="B7" s="32"/>
      <c r="C7" s="473"/>
      <c r="D7" s="32"/>
      <c r="E7" s="473"/>
      <c r="F7" s="32"/>
      <c r="G7" s="473"/>
      <c r="H7" s="32"/>
      <c r="I7" s="473"/>
      <c r="J7" s="32"/>
      <c r="K7" s="473"/>
      <c r="L7" s="32"/>
      <c r="M7" s="473" t="s">
        <v>1382</v>
      </c>
    </row>
    <row r="8" spans="1:13" ht="30" customHeight="1">
      <c r="A8" s="38" t="s">
        <v>1106</v>
      </c>
      <c r="B8" s="32"/>
      <c r="C8" s="473"/>
      <c r="D8" s="32"/>
      <c r="E8" s="473"/>
      <c r="F8" s="32">
        <v>1</v>
      </c>
      <c r="G8" s="473">
        <v>125</v>
      </c>
      <c r="H8" s="32"/>
      <c r="I8" s="473"/>
      <c r="J8" s="32">
        <v>1</v>
      </c>
      <c r="K8" s="473">
        <v>40</v>
      </c>
      <c r="L8" s="32"/>
      <c r="M8" s="473"/>
    </row>
    <row r="9" spans="1:13" ht="30" customHeight="1">
      <c r="A9" s="38" t="s">
        <v>292</v>
      </c>
      <c r="B9" s="32"/>
      <c r="C9" s="473"/>
      <c r="D9" s="32"/>
      <c r="E9" s="473"/>
      <c r="F9" s="32"/>
      <c r="G9" s="473"/>
      <c r="H9" s="32"/>
      <c r="I9" s="473"/>
      <c r="J9" s="32"/>
      <c r="K9" s="473"/>
      <c r="L9" s="32"/>
      <c r="M9" s="473"/>
    </row>
    <row r="10" spans="1:13" ht="30" customHeight="1">
      <c r="A10" s="38" t="s">
        <v>293</v>
      </c>
      <c r="B10" s="32"/>
      <c r="C10" s="473"/>
      <c r="D10" s="32">
        <v>1</v>
      </c>
      <c r="E10" s="473">
        <v>25.6</v>
      </c>
      <c r="F10" s="32"/>
      <c r="G10" s="473"/>
      <c r="H10" s="32"/>
      <c r="I10" s="473"/>
      <c r="J10" s="32"/>
      <c r="K10" s="473"/>
      <c r="L10" s="32">
        <v>1</v>
      </c>
      <c r="M10" s="473">
        <v>18.5</v>
      </c>
    </row>
    <row r="11" spans="1:13" ht="30" customHeight="1">
      <c r="A11" s="38" t="s">
        <v>294</v>
      </c>
      <c r="B11" s="32">
        <v>3</v>
      </c>
      <c r="C11" s="473">
        <v>40.5</v>
      </c>
      <c r="D11" s="32">
        <v>4</v>
      </c>
      <c r="E11" s="473">
        <v>54.1</v>
      </c>
      <c r="F11" s="32"/>
      <c r="G11" s="473"/>
      <c r="H11" s="32"/>
      <c r="I11" s="473"/>
      <c r="J11" s="32">
        <v>3</v>
      </c>
      <c r="K11" s="473">
        <v>40.5</v>
      </c>
      <c r="L11" s="32">
        <v>4</v>
      </c>
      <c r="M11" s="473">
        <v>54.1</v>
      </c>
    </row>
    <row r="12" spans="1:13" ht="30" customHeight="1">
      <c r="A12" s="38" t="s">
        <v>1210</v>
      </c>
      <c r="B12" s="32"/>
      <c r="C12" s="473"/>
      <c r="D12" s="32"/>
      <c r="E12" s="473"/>
      <c r="F12" s="32"/>
      <c r="G12" s="473"/>
      <c r="H12" s="32"/>
      <c r="I12" s="473"/>
      <c r="J12" s="32"/>
      <c r="K12" s="473"/>
      <c r="L12" s="32"/>
      <c r="M12" s="473"/>
    </row>
    <row r="13" spans="1:13" ht="30" customHeight="1">
      <c r="A13" s="38" t="s">
        <v>1080</v>
      </c>
      <c r="B13" s="32"/>
      <c r="C13" s="473"/>
      <c r="D13" s="32"/>
      <c r="E13" s="473"/>
      <c r="F13" s="474">
        <v>2</v>
      </c>
      <c r="G13" s="521">
        <v>41.7</v>
      </c>
      <c r="H13" s="474"/>
      <c r="I13" s="521"/>
      <c r="J13" s="474">
        <v>2</v>
      </c>
      <c r="K13" s="475">
        <v>32.3</v>
      </c>
      <c r="L13" s="474"/>
      <c r="M13" s="475"/>
    </row>
    <row r="14" spans="1:13" ht="30" customHeight="1">
      <c r="A14" s="38" t="s">
        <v>295</v>
      </c>
      <c r="B14" s="32">
        <v>3</v>
      </c>
      <c r="C14" s="473">
        <v>53.6</v>
      </c>
      <c r="D14" s="32"/>
      <c r="E14" s="473"/>
      <c r="F14" s="32"/>
      <c r="G14" s="473"/>
      <c r="H14" s="32"/>
      <c r="I14" s="473"/>
      <c r="J14" s="32">
        <v>3</v>
      </c>
      <c r="K14" s="473">
        <v>48.4</v>
      </c>
      <c r="L14" s="32"/>
      <c r="M14" s="473"/>
    </row>
    <row r="15" spans="1:13" ht="30" customHeight="1">
      <c r="A15" s="38" t="s">
        <v>1211</v>
      </c>
      <c r="B15" s="32"/>
      <c r="C15" s="473"/>
      <c r="D15" s="32"/>
      <c r="E15" s="473"/>
      <c r="F15" s="32"/>
      <c r="G15" s="473"/>
      <c r="H15" s="32"/>
      <c r="I15" s="473"/>
      <c r="J15" s="32"/>
      <c r="K15" s="473"/>
      <c r="L15" s="32"/>
      <c r="M15" s="473"/>
    </row>
    <row r="16" spans="1:13" ht="30" customHeight="1">
      <c r="A16" s="38" t="s">
        <v>1212</v>
      </c>
      <c r="B16" s="32">
        <v>1</v>
      </c>
      <c r="C16" s="473">
        <v>23.8</v>
      </c>
      <c r="D16" s="32"/>
      <c r="E16" s="473"/>
      <c r="F16" s="474">
        <v>1</v>
      </c>
      <c r="G16" s="521">
        <v>12.3</v>
      </c>
      <c r="H16" s="474">
        <v>4</v>
      </c>
      <c r="I16" s="521">
        <v>49.4</v>
      </c>
      <c r="J16" s="474">
        <v>2</v>
      </c>
      <c r="K16" s="475">
        <v>16.3</v>
      </c>
      <c r="L16" s="474">
        <v>4</v>
      </c>
      <c r="M16" s="475">
        <v>32.5</v>
      </c>
    </row>
    <row r="17" spans="1:13" ht="30" customHeight="1">
      <c r="A17" s="38" t="s">
        <v>1213</v>
      </c>
      <c r="B17" s="474"/>
      <c r="C17" s="521"/>
      <c r="D17" s="474"/>
      <c r="E17" s="521"/>
      <c r="F17" s="32"/>
      <c r="G17" s="473"/>
      <c r="H17" s="32"/>
      <c r="I17" s="473"/>
      <c r="J17" s="474"/>
      <c r="K17" s="475"/>
      <c r="L17" s="474"/>
      <c r="M17" s="475"/>
    </row>
    <row r="18" spans="1:13" ht="30" customHeight="1">
      <c r="A18" s="38" t="s">
        <v>1651</v>
      </c>
      <c r="B18" s="32">
        <v>2</v>
      </c>
      <c r="C18" s="473">
        <v>71.4</v>
      </c>
      <c r="D18" s="32"/>
      <c r="E18" s="473"/>
      <c r="F18" s="474">
        <v>1</v>
      </c>
      <c r="G18" s="521">
        <v>26.3</v>
      </c>
      <c r="H18" s="474"/>
      <c r="I18" s="521"/>
      <c r="J18" s="474">
        <v>3</v>
      </c>
      <c r="K18" s="475">
        <v>45.5</v>
      </c>
      <c r="L18" s="474"/>
      <c r="M18" s="475"/>
    </row>
    <row r="19" spans="1:13" ht="30" customHeight="1">
      <c r="A19" s="38" t="s">
        <v>1652</v>
      </c>
      <c r="B19" s="32"/>
      <c r="C19" s="473"/>
      <c r="D19" s="32"/>
      <c r="E19" s="473"/>
      <c r="F19" s="32"/>
      <c r="G19" s="473"/>
      <c r="H19" s="32">
        <v>1</v>
      </c>
      <c r="I19" s="473">
        <v>50</v>
      </c>
      <c r="J19" s="32"/>
      <c r="K19" s="473"/>
      <c r="L19" s="32">
        <v>1</v>
      </c>
      <c r="M19" s="473">
        <v>34.5</v>
      </c>
    </row>
    <row r="20" spans="1:13" ht="30" customHeight="1">
      <c r="A20" s="38" t="s">
        <v>298</v>
      </c>
      <c r="B20" s="32"/>
      <c r="C20" s="473"/>
      <c r="D20" s="32"/>
      <c r="E20" s="473"/>
      <c r="F20" s="32"/>
      <c r="G20" s="473"/>
      <c r="H20" s="32"/>
      <c r="I20" s="473"/>
      <c r="J20" s="32"/>
      <c r="K20" s="473"/>
      <c r="L20" s="32"/>
      <c r="M20" s="473"/>
    </row>
    <row r="21" spans="1:13" ht="30" customHeight="1">
      <c r="A21" s="38" t="s">
        <v>299</v>
      </c>
      <c r="B21" s="32"/>
      <c r="C21" s="473"/>
      <c r="D21" s="32"/>
      <c r="E21" s="473"/>
      <c r="F21" s="474"/>
      <c r="G21" s="521"/>
      <c r="H21" s="474"/>
      <c r="I21" s="521"/>
      <c r="J21" s="474"/>
      <c r="K21" s="475"/>
      <c r="L21" s="474"/>
      <c r="M21" s="475"/>
    </row>
    <row r="22" spans="1:13" ht="30" customHeight="1">
      <c r="A22" s="38" t="s">
        <v>300</v>
      </c>
      <c r="B22" s="32"/>
      <c r="C22" s="473"/>
      <c r="D22" s="32"/>
      <c r="E22" s="473"/>
      <c r="F22" s="474">
        <v>2</v>
      </c>
      <c r="G22" s="521">
        <v>76.9</v>
      </c>
      <c r="H22" s="474">
        <v>1</v>
      </c>
      <c r="I22" s="521">
        <v>38.5</v>
      </c>
      <c r="J22" s="474">
        <v>2</v>
      </c>
      <c r="K22" s="475">
        <v>54.1</v>
      </c>
      <c r="L22" s="474">
        <v>1</v>
      </c>
      <c r="M22" s="475">
        <v>27</v>
      </c>
    </row>
    <row r="23" spans="1:13" ht="30" customHeight="1">
      <c r="A23" s="38" t="s">
        <v>1214</v>
      </c>
      <c r="B23" s="32">
        <v>1</v>
      </c>
      <c r="C23" s="473">
        <v>90.9</v>
      </c>
      <c r="D23" s="32"/>
      <c r="E23" s="473"/>
      <c r="F23" s="32">
        <v>3</v>
      </c>
      <c r="G23" s="473">
        <v>125</v>
      </c>
      <c r="H23" s="32">
        <v>2</v>
      </c>
      <c r="I23" s="473">
        <v>83.3</v>
      </c>
      <c r="J23" s="32">
        <v>4</v>
      </c>
      <c r="K23" s="473">
        <v>114.3</v>
      </c>
      <c r="L23" s="32">
        <v>2</v>
      </c>
      <c r="M23" s="473">
        <v>57.1</v>
      </c>
    </row>
    <row r="24" spans="1:13" ht="30" customHeight="1">
      <c r="A24" s="38" t="s">
        <v>301</v>
      </c>
      <c r="B24" s="32"/>
      <c r="C24" s="473"/>
      <c r="D24" s="32"/>
      <c r="E24" s="473"/>
      <c r="F24" s="32"/>
      <c r="G24" s="473"/>
      <c r="H24" s="32"/>
      <c r="I24" s="473"/>
      <c r="J24" s="32"/>
      <c r="K24" s="473"/>
      <c r="L24" s="32"/>
      <c r="M24" s="473"/>
    </row>
    <row r="25" spans="1:13" ht="30" customHeight="1">
      <c r="A25" s="38" t="s">
        <v>1653</v>
      </c>
      <c r="B25" s="32"/>
      <c r="C25" s="473"/>
      <c r="D25" s="32"/>
      <c r="E25" s="473"/>
      <c r="F25" s="32">
        <v>1</v>
      </c>
      <c r="G25" s="473">
        <v>35.7</v>
      </c>
      <c r="H25" s="32"/>
      <c r="I25" s="473"/>
      <c r="J25" s="32">
        <v>1</v>
      </c>
      <c r="K25" s="473">
        <v>22.7</v>
      </c>
      <c r="L25" s="32"/>
      <c r="M25" s="473"/>
    </row>
    <row r="26" spans="1:13" ht="30" customHeight="1">
      <c r="A26" s="38" t="s">
        <v>1654</v>
      </c>
      <c r="B26" s="32"/>
      <c r="C26" s="473"/>
      <c r="D26" s="32"/>
      <c r="E26" s="473"/>
      <c r="F26" s="474">
        <v>1</v>
      </c>
      <c r="G26" s="521">
        <v>30.3</v>
      </c>
      <c r="H26" s="474">
        <v>3</v>
      </c>
      <c r="I26" s="521">
        <v>90.9</v>
      </c>
      <c r="J26" s="474">
        <v>1</v>
      </c>
      <c r="K26" s="475">
        <v>22.7</v>
      </c>
      <c r="L26" s="474">
        <v>3</v>
      </c>
      <c r="M26" s="475">
        <v>68.2</v>
      </c>
    </row>
    <row r="27" spans="1:13" ht="30" customHeight="1">
      <c r="A27" s="38" t="s">
        <v>304</v>
      </c>
      <c r="B27" s="32">
        <v>3</v>
      </c>
      <c r="C27" s="473">
        <v>46.2</v>
      </c>
      <c r="D27" s="32"/>
      <c r="E27" s="473"/>
      <c r="F27" s="474"/>
      <c r="G27" s="521"/>
      <c r="H27" s="474"/>
      <c r="I27" s="521"/>
      <c r="J27" s="474">
        <v>3</v>
      </c>
      <c r="K27" s="475">
        <v>31.3</v>
      </c>
      <c r="L27" s="474"/>
      <c r="M27" s="475"/>
    </row>
    <row r="28" spans="1:13" ht="29.25" customHeight="1">
      <c r="A28" s="283" t="s">
        <v>311</v>
      </c>
      <c r="B28" s="476">
        <v>23</v>
      </c>
      <c r="C28" s="522">
        <v>16.7</v>
      </c>
      <c r="D28" s="476">
        <v>11</v>
      </c>
      <c r="E28" s="522">
        <v>8</v>
      </c>
      <c r="F28" s="476">
        <v>12</v>
      </c>
      <c r="G28" s="522">
        <v>25.8</v>
      </c>
      <c r="H28" s="476">
        <v>11</v>
      </c>
      <c r="I28" s="522">
        <v>23.6</v>
      </c>
      <c r="J28" s="476">
        <v>35</v>
      </c>
      <c r="K28" s="477">
        <v>19</v>
      </c>
      <c r="L28" s="476">
        <v>22</v>
      </c>
      <c r="M28" s="477">
        <v>12</v>
      </c>
    </row>
  </sheetData>
  <sheetProtection/>
  <mergeCells count="12"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0.125" style="0" customWidth="1"/>
    <col min="2" max="2" width="5.75390625" style="0" customWidth="1"/>
    <col min="3" max="3" width="5.75390625" style="105" customWidth="1"/>
    <col min="4" max="4" width="5.75390625" style="0" customWidth="1"/>
    <col min="5" max="5" width="5.75390625" style="105" customWidth="1"/>
    <col min="6" max="6" width="5.75390625" style="0" customWidth="1"/>
    <col min="7" max="7" width="5.75390625" style="105" customWidth="1"/>
    <col min="8" max="8" width="5.75390625" style="0" customWidth="1"/>
    <col min="9" max="9" width="5.75390625" style="105" customWidth="1"/>
    <col min="10" max="10" width="5.75390625" style="0" customWidth="1"/>
    <col min="11" max="11" width="5.75390625" style="105" customWidth="1"/>
    <col min="12" max="12" width="5.75390625" style="0" customWidth="1"/>
    <col min="13" max="13" width="5.75390625" style="105" customWidth="1"/>
  </cols>
  <sheetData>
    <row r="1" spans="1:13" ht="17.25" customHeight="1">
      <c r="A1" s="864" t="s">
        <v>1108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13" ht="18" customHeight="1">
      <c r="A2" s="864" t="s">
        <v>1522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</row>
    <row r="3" spans="1:15" s="80" customFormat="1" ht="18" customHeight="1">
      <c r="A3" s="850" t="s">
        <v>885</v>
      </c>
      <c r="B3" s="848" t="s">
        <v>1101</v>
      </c>
      <c r="C3" s="848"/>
      <c r="D3" s="848"/>
      <c r="E3" s="848"/>
      <c r="F3" s="848" t="s">
        <v>1102</v>
      </c>
      <c r="G3" s="848"/>
      <c r="H3" s="848"/>
      <c r="I3" s="848"/>
      <c r="J3" s="848" t="s">
        <v>1103</v>
      </c>
      <c r="K3" s="848"/>
      <c r="L3" s="848"/>
      <c r="M3" s="848"/>
      <c r="N3" s="280"/>
      <c r="O3" s="280"/>
    </row>
    <row r="4" spans="1:13" s="80" customFormat="1" ht="16.5" customHeight="1">
      <c r="A4" s="850"/>
      <c r="B4" s="848">
        <v>2015</v>
      </c>
      <c r="C4" s="848"/>
      <c r="D4" s="848">
        <v>2016</v>
      </c>
      <c r="E4" s="848"/>
      <c r="F4" s="848">
        <v>2015</v>
      </c>
      <c r="G4" s="848"/>
      <c r="H4" s="848">
        <v>2016</v>
      </c>
      <c r="I4" s="848"/>
      <c r="J4" s="848">
        <v>2015</v>
      </c>
      <c r="K4" s="848"/>
      <c r="L4" s="848">
        <v>2016</v>
      </c>
      <c r="M4" s="848"/>
    </row>
    <row r="5" spans="1:13" s="281" customFormat="1" ht="38.25" customHeight="1">
      <c r="A5" s="850"/>
      <c r="B5" s="152" t="s">
        <v>1104</v>
      </c>
      <c r="C5" s="520" t="s">
        <v>734</v>
      </c>
      <c r="D5" s="152" t="s">
        <v>1104</v>
      </c>
      <c r="E5" s="520" t="s">
        <v>734</v>
      </c>
      <c r="F5" s="152" t="s">
        <v>1104</v>
      </c>
      <c r="G5" s="520" t="s">
        <v>734</v>
      </c>
      <c r="H5" s="152" t="s">
        <v>1104</v>
      </c>
      <c r="I5" s="520" t="s">
        <v>734</v>
      </c>
      <c r="J5" s="152" t="s">
        <v>1104</v>
      </c>
      <c r="K5" s="520" t="s">
        <v>734</v>
      </c>
      <c r="L5" s="152" t="s">
        <v>1104</v>
      </c>
      <c r="M5" s="520" t="s">
        <v>734</v>
      </c>
    </row>
    <row r="6" spans="1:13" ht="29.25" customHeight="1">
      <c r="A6" s="38" t="s">
        <v>291</v>
      </c>
      <c r="B6" s="32">
        <v>267</v>
      </c>
      <c r="C6" s="473">
        <v>58.9</v>
      </c>
      <c r="D6" s="32">
        <v>226</v>
      </c>
      <c r="E6" s="473">
        <v>49.2</v>
      </c>
      <c r="F6" s="32"/>
      <c r="G6" s="473"/>
      <c r="H6" s="32"/>
      <c r="I6" s="473"/>
      <c r="J6" s="32">
        <v>267</v>
      </c>
      <c r="K6" s="521">
        <v>58.9</v>
      </c>
      <c r="L6" s="32">
        <v>226</v>
      </c>
      <c r="M6" s="521">
        <v>49.2</v>
      </c>
    </row>
    <row r="7" spans="1:13" ht="29.25" customHeight="1">
      <c r="A7" s="38" t="s">
        <v>1105</v>
      </c>
      <c r="B7" s="32">
        <v>4</v>
      </c>
      <c r="C7" s="473">
        <v>97.6</v>
      </c>
      <c r="D7" s="32"/>
      <c r="E7" s="473"/>
      <c r="F7" s="32">
        <v>2</v>
      </c>
      <c r="G7" s="473">
        <v>105.3</v>
      </c>
      <c r="H7" s="32">
        <v>1</v>
      </c>
      <c r="I7" s="473">
        <v>43.5</v>
      </c>
      <c r="J7" s="32">
        <v>6</v>
      </c>
      <c r="K7" s="521">
        <v>100</v>
      </c>
      <c r="L7" s="32">
        <v>1</v>
      </c>
      <c r="M7" s="521">
        <v>15.9</v>
      </c>
    </row>
    <row r="8" spans="1:13" ht="29.25" customHeight="1">
      <c r="A8" s="38" t="s">
        <v>1106</v>
      </c>
      <c r="B8" s="32">
        <v>8</v>
      </c>
      <c r="C8" s="473">
        <v>98.8</v>
      </c>
      <c r="D8" s="32">
        <v>8</v>
      </c>
      <c r="E8" s="473">
        <v>98.8</v>
      </c>
      <c r="F8" s="32">
        <v>5</v>
      </c>
      <c r="G8" s="521">
        <v>178.6</v>
      </c>
      <c r="H8" s="32">
        <v>7</v>
      </c>
      <c r="I8" s="521">
        <v>269.2</v>
      </c>
      <c r="J8" s="32">
        <v>13</v>
      </c>
      <c r="K8" s="521">
        <v>119.3</v>
      </c>
      <c r="L8" s="32">
        <v>15</v>
      </c>
      <c r="M8" s="521">
        <v>140.2</v>
      </c>
    </row>
    <row r="9" spans="1:13" ht="29.25" customHeight="1">
      <c r="A9" s="38" t="s">
        <v>292</v>
      </c>
      <c r="B9" s="32">
        <v>8</v>
      </c>
      <c r="C9" s="473">
        <v>69.6</v>
      </c>
      <c r="D9" s="32">
        <v>8</v>
      </c>
      <c r="E9" s="473">
        <v>70.2</v>
      </c>
      <c r="F9" s="32"/>
      <c r="G9" s="473"/>
      <c r="H9" s="32"/>
      <c r="I9" s="473"/>
      <c r="J9" s="32">
        <v>8</v>
      </c>
      <c r="K9" s="473">
        <v>69.6</v>
      </c>
      <c r="L9" s="32">
        <v>8</v>
      </c>
      <c r="M9" s="473">
        <v>70.2</v>
      </c>
    </row>
    <row r="10" spans="1:13" ht="29.25" customHeight="1">
      <c r="A10" s="38" t="s">
        <v>293</v>
      </c>
      <c r="B10" s="32">
        <v>20</v>
      </c>
      <c r="C10" s="473">
        <v>91.7</v>
      </c>
      <c r="D10" s="32">
        <v>20</v>
      </c>
      <c r="E10" s="473">
        <v>90.9</v>
      </c>
      <c r="F10" s="32">
        <v>3</v>
      </c>
      <c r="G10" s="473">
        <v>43.5</v>
      </c>
      <c r="H10" s="32">
        <v>3</v>
      </c>
      <c r="I10" s="473">
        <v>43.5</v>
      </c>
      <c r="J10" s="32">
        <v>23</v>
      </c>
      <c r="K10" s="521">
        <v>80.1</v>
      </c>
      <c r="L10" s="32">
        <v>20</v>
      </c>
      <c r="M10" s="521">
        <v>79.6</v>
      </c>
    </row>
    <row r="11" spans="1:13" ht="29.25" customHeight="1">
      <c r="A11" s="38" t="s">
        <v>294</v>
      </c>
      <c r="B11" s="32">
        <v>55</v>
      </c>
      <c r="C11" s="473">
        <v>133.5</v>
      </c>
      <c r="D11" s="32">
        <v>45</v>
      </c>
      <c r="E11" s="473">
        <v>109.8</v>
      </c>
      <c r="F11" s="32"/>
      <c r="G11" s="473"/>
      <c r="H11" s="32"/>
      <c r="I11" s="473"/>
      <c r="J11" s="32">
        <v>55</v>
      </c>
      <c r="K11" s="521">
        <v>133.5</v>
      </c>
      <c r="L11" s="32">
        <v>45</v>
      </c>
      <c r="M11" s="521">
        <v>109.8</v>
      </c>
    </row>
    <row r="12" spans="1:13" ht="29.25" customHeight="1">
      <c r="A12" s="38" t="s">
        <v>1210</v>
      </c>
      <c r="B12" s="32">
        <v>3</v>
      </c>
      <c r="C12" s="473">
        <v>53.6</v>
      </c>
      <c r="D12" s="32">
        <v>3</v>
      </c>
      <c r="E12" s="473">
        <v>53.6</v>
      </c>
      <c r="F12" s="32">
        <v>2</v>
      </c>
      <c r="G12" s="473">
        <v>222.2</v>
      </c>
      <c r="H12" s="32">
        <v>1</v>
      </c>
      <c r="I12" s="473">
        <v>111.1</v>
      </c>
      <c r="J12" s="32">
        <v>5</v>
      </c>
      <c r="K12" s="521">
        <v>76.9</v>
      </c>
      <c r="L12" s="32">
        <v>4</v>
      </c>
      <c r="M12" s="521">
        <v>61.5</v>
      </c>
    </row>
    <row r="13" spans="1:13" ht="29.25" customHeight="1">
      <c r="A13" s="38" t="s">
        <v>1080</v>
      </c>
      <c r="B13" s="32">
        <v>8</v>
      </c>
      <c r="C13" s="473">
        <v>129</v>
      </c>
      <c r="D13" s="32">
        <v>10</v>
      </c>
      <c r="E13" s="473">
        <v>158.7</v>
      </c>
      <c r="F13" s="32">
        <v>42</v>
      </c>
      <c r="G13" s="521">
        <v>186.7</v>
      </c>
      <c r="H13" s="32">
        <v>37</v>
      </c>
      <c r="I13" s="521">
        <v>166.7</v>
      </c>
      <c r="J13" s="32">
        <v>50</v>
      </c>
      <c r="K13" s="521">
        <v>174.2</v>
      </c>
      <c r="L13" s="32">
        <v>47</v>
      </c>
      <c r="M13" s="521">
        <v>164.9</v>
      </c>
    </row>
    <row r="14" spans="1:13" ht="29.25" customHeight="1">
      <c r="A14" s="38" t="s">
        <v>295</v>
      </c>
      <c r="B14" s="32">
        <v>18</v>
      </c>
      <c r="C14" s="473">
        <v>51.3</v>
      </c>
      <c r="D14" s="32">
        <v>11</v>
      </c>
      <c r="E14" s="473">
        <v>31.3</v>
      </c>
      <c r="F14" s="32"/>
      <c r="G14" s="521"/>
      <c r="H14" s="32"/>
      <c r="I14" s="521"/>
      <c r="J14" s="32">
        <v>18</v>
      </c>
      <c r="K14" s="521">
        <v>49.3</v>
      </c>
      <c r="L14" s="32">
        <v>11</v>
      </c>
      <c r="M14" s="521">
        <v>30.1</v>
      </c>
    </row>
    <row r="15" spans="1:13" ht="29.25" customHeight="1">
      <c r="A15" s="38" t="s">
        <v>1211</v>
      </c>
      <c r="B15" s="32">
        <v>18</v>
      </c>
      <c r="C15" s="473">
        <v>135.3</v>
      </c>
      <c r="D15" s="32">
        <v>18</v>
      </c>
      <c r="E15" s="473">
        <v>136.4</v>
      </c>
      <c r="F15" s="32">
        <v>27</v>
      </c>
      <c r="G15" s="475">
        <v>168.8</v>
      </c>
      <c r="H15" s="32">
        <v>24</v>
      </c>
      <c r="I15" s="475">
        <v>150.9</v>
      </c>
      <c r="J15" s="32">
        <v>45</v>
      </c>
      <c r="K15" s="475">
        <v>153.6</v>
      </c>
      <c r="L15" s="32">
        <v>42</v>
      </c>
      <c r="M15" s="475">
        <v>144.3</v>
      </c>
    </row>
    <row r="16" spans="1:13" ht="29.25" customHeight="1">
      <c r="A16" s="38" t="s">
        <v>1212</v>
      </c>
      <c r="B16" s="32">
        <v>10</v>
      </c>
      <c r="C16" s="473">
        <v>10</v>
      </c>
      <c r="D16" s="32">
        <v>11</v>
      </c>
      <c r="E16" s="473">
        <v>11</v>
      </c>
      <c r="F16" s="32">
        <v>53</v>
      </c>
      <c r="G16" s="521">
        <v>118.3</v>
      </c>
      <c r="H16" s="32">
        <v>45</v>
      </c>
      <c r="I16" s="521">
        <v>95.9</v>
      </c>
      <c r="J16" s="32">
        <v>63</v>
      </c>
      <c r="K16" s="521">
        <v>106.8</v>
      </c>
      <c r="L16" s="32">
        <v>56</v>
      </c>
      <c r="M16" s="521">
        <v>90.5</v>
      </c>
    </row>
    <row r="17" spans="1:13" ht="29.25" customHeight="1">
      <c r="A17" s="38" t="s">
        <v>1213</v>
      </c>
      <c r="B17" s="32">
        <v>31</v>
      </c>
      <c r="C17" s="473">
        <v>108.8</v>
      </c>
      <c r="D17" s="32">
        <v>31</v>
      </c>
      <c r="E17" s="473">
        <v>109.9</v>
      </c>
      <c r="F17" s="32">
        <v>22</v>
      </c>
      <c r="G17" s="521">
        <v>239.1</v>
      </c>
      <c r="H17" s="32">
        <v>19</v>
      </c>
      <c r="I17" s="521">
        <v>206.5</v>
      </c>
      <c r="J17" s="32">
        <v>53</v>
      </c>
      <c r="K17" s="521">
        <v>140.6</v>
      </c>
      <c r="L17" s="32">
        <v>50</v>
      </c>
      <c r="M17" s="521">
        <v>133.7</v>
      </c>
    </row>
    <row r="18" spans="1:13" ht="29.25" customHeight="1">
      <c r="A18" s="38" t="s">
        <v>1651</v>
      </c>
      <c r="B18" s="32">
        <v>11</v>
      </c>
      <c r="C18" s="473">
        <v>76.9</v>
      </c>
      <c r="D18" s="32">
        <v>9</v>
      </c>
      <c r="E18" s="473">
        <v>60.8</v>
      </c>
      <c r="F18" s="32">
        <v>18</v>
      </c>
      <c r="G18" s="521">
        <v>90.9</v>
      </c>
      <c r="H18" s="32">
        <v>13</v>
      </c>
      <c r="I18" s="521">
        <v>65.3</v>
      </c>
      <c r="J18" s="32">
        <v>29</v>
      </c>
      <c r="K18" s="521">
        <v>85</v>
      </c>
      <c r="L18" s="32">
        <v>22</v>
      </c>
      <c r="M18" s="521">
        <v>63.4</v>
      </c>
    </row>
    <row r="19" spans="1:13" ht="29.25" customHeight="1">
      <c r="A19" s="38" t="s">
        <v>1652</v>
      </c>
      <c r="B19" s="32">
        <v>8</v>
      </c>
      <c r="C19" s="473">
        <v>242.4</v>
      </c>
      <c r="D19" s="32">
        <v>7</v>
      </c>
      <c r="E19" s="473">
        <v>212.1</v>
      </c>
      <c r="F19" s="32">
        <v>41</v>
      </c>
      <c r="G19" s="521">
        <v>455.6</v>
      </c>
      <c r="H19" s="32">
        <v>39</v>
      </c>
      <c r="I19" s="521">
        <v>433.3</v>
      </c>
      <c r="J19" s="32">
        <v>49</v>
      </c>
      <c r="K19" s="521">
        <v>398.4</v>
      </c>
      <c r="L19" s="32">
        <v>46</v>
      </c>
      <c r="M19" s="521">
        <v>374</v>
      </c>
    </row>
    <row r="20" spans="1:13" ht="29.25" customHeight="1">
      <c r="A20" s="38" t="s">
        <v>298</v>
      </c>
      <c r="B20" s="32">
        <v>8</v>
      </c>
      <c r="C20" s="473">
        <v>50.3</v>
      </c>
      <c r="D20" s="32">
        <v>10</v>
      </c>
      <c r="E20" s="473">
        <v>61.7</v>
      </c>
      <c r="F20" s="32"/>
      <c r="G20" s="475"/>
      <c r="H20" s="32"/>
      <c r="I20" s="475"/>
      <c r="J20" s="32">
        <v>5</v>
      </c>
      <c r="K20" s="475">
        <v>49.7</v>
      </c>
      <c r="L20" s="32">
        <v>1</v>
      </c>
      <c r="M20" s="475">
        <v>60.6</v>
      </c>
    </row>
    <row r="21" spans="1:13" ht="29.25" customHeight="1">
      <c r="A21" s="38" t="s">
        <v>299</v>
      </c>
      <c r="B21" s="32">
        <v>22</v>
      </c>
      <c r="C21" s="473">
        <v>194.7</v>
      </c>
      <c r="D21" s="32">
        <v>20</v>
      </c>
      <c r="E21" s="473">
        <v>180.2</v>
      </c>
      <c r="F21" s="32">
        <v>32</v>
      </c>
      <c r="G21" s="521">
        <v>381</v>
      </c>
      <c r="H21" s="32">
        <v>30</v>
      </c>
      <c r="I21" s="521">
        <v>365.9</v>
      </c>
      <c r="J21" s="32">
        <v>54</v>
      </c>
      <c r="K21" s="475">
        <v>274.1</v>
      </c>
      <c r="L21" s="32">
        <v>50</v>
      </c>
      <c r="M21" s="475">
        <v>259.1</v>
      </c>
    </row>
    <row r="22" spans="1:13" ht="29.25" customHeight="1">
      <c r="A22" s="38" t="s">
        <v>300</v>
      </c>
      <c r="B22" s="32">
        <v>2</v>
      </c>
      <c r="C22" s="473">
        <v>46.5</v>
      </c>
      <c r="D22" s="32">
        <v>3</v>
      </c>
      <c r="E22" s="473">
        <v>71.4</v>
      </c>
      <c r="F22" s="32">
        <v>12</v>
      </c>
      <c r="G22" s="521">
        <v>106.2</v>
      </c>
      <c r="H22" s="32">
        <v>13</v>
      </c>
      <c r="I22" s="521">
        <v>115</v>
      </c>
      <c r="J22" s="32">
        <v>14</v>
      </c>
      <c r="K22" s="521">
        <v>89.7</v>
      </c>
      <c r="L22" s="32">
        <v>16</v>
      </c>
      <c r="M22" s="521">
        <v>103.2</v>
      </c>
    </row>
    <row r="23" spans="1:13" ht="29.25" customHeight="1">
      <c r="A23" s="38" t="s">
        <v>1214</v>
      </c>
      <c r="B23" s="32">
        <v>10</v>
      </c>
      <c r="C23" s="473">
        <v>227.3</v>
      </c>
      <c r="D23" s="32">
        <v>7</v>
      </c>
      <c r="E23" s="473">
        <v>162.8</v>
      </c>
      <c r="F23" s="32">
        <v>22</v>
      </c>
      <c r="G23" s="521">
        <v>217.8</v>
      </c>
      <c r="H23" s="32">
        <v>15</v>
      </c>
      <c r="I23" s="521">
        <v>150</v>
      </c>
      <c r="J23" s="32">
        <v>32</v>
      </c>
      <c r="K23" s="521">
        <v>220.7</v>
      </c>
      <c r="L23" s="32">
        <v>22</v>
      </c>
      <c r="M23" s="521">
        <v>153.8</v>
      </c>
    </row>
    <row r="24" spans="1:13" ht="29.25" customHeight="1">
      <c r="A24" s="38" t="s">
        <v>301</v>
      </c>
      <c r="B24" s="32">
        <v>8</v>
      </c>
      <c r="C24" s="473">
        <v>112.7</v>
      </c>
      <c r="D24" s="32">
        <v>7</v>
      </c>
      <c r="E24" s="473">
        <v>100</v>
      </c>
      <c r="F24" s="32">
        <v>16</v>
      </c>
      <c r="G24" s="521">
        <v>137.9</v>
      </c>
      <c r="H24" s="32">
        <v>16</v>
      </c>
      <c r="I24" s="521">
        <v>139.1</v>
      </c>
      <c r="J24" s="32">
        <v>24</v>
      </c>
      <c r="K24" s="521">
        <v>128.3</v>
      </c>
      <c r="L24" s="32">
        <v>23</v>
      </c>
      <c r="M24" s="521">
        <v>124.3</v>
      </c>
    </row>
    <row r="25" spans="1:13" ht="29.25" customHeight="1">
      <c r="A25" s="38" t="s">
        <v>1653</v>
      </c>
      <c r="B25" s="32">
        <v>9</v>
      </c>
      <c r="C25" s="473">
        <v>126.8</v>
      </c>
      <c r="D25" s="32">
        <v>7</v>
      </c>
      <c r="E25" s="473">
        <v>100</v>
      </c>
      <c r="F25" s="32">
        <v>24</v>
      </c>
      <c r="G25" s="521">
        <v>196.7</v>
      </c>
      <c r="H25" s="32">
        <v>14</v>
      </c>
      <c r="I25" s="521">
        <v>114.8</v>
      </c>
      <c r="J25" s="32">
        <v>33</v>
      </c>
      <c r="K25" s="521">
        <v>171</v>
      </c>
      <c r="L25" s="32">
        <v>21</v>
      </c>
      <c r="M25" s="521">
        <v>109.4</v>
      </c>
    </row>
    <row r="26" spans="1:13" ht="29.25" customHeight="1">
      <c r="A26" s="38" t="s">
        <v>1654</v>
      </c>
      <c r="B26" s="32">
        <v>9</v>
      </c>
      <c r="C26" s="473">
        <v>209.3</v>
      </c>
      <c r="D26" s="32">
        <v>4</v>
      </c>
      <c r="E26" s="473">
        <v>93</v>
      </c>
      <c r="F26" s="32">
        <v>45</v>
      </c>
      <c r="G26" s="521">
        <v>281.3</v>
      </c>
      <c r="H26" s="32">
        <v>38</v>
      </c>
      <c r="I26" s="521">
        <v>242</v>
      </c>
      <c r="J26" s="32">
        <v>54</v>
      </c>
      <c r="K26" s="521">
        <v>266</v>
      </c>
      <c r="L26" s="32">
        <v>42</v>
      </c>
      <c r="M26" s="521">
        <v>210</v>
      </c>
    </row>
    <row r="27" spans="1:13" ht="29.25" customHeight="1">
      <c r="A27" s="38" t="s">
        <v>304</v>
      </c>
      <c r="B27" s="32">
        <v>37</v>
      </c>
      <c r="C27" s="473">
        <v>98.7</v>
      </c>
      <c r="D27" s="32">
        <v>38</v>
      </c>
      <c r="E27" s="473">
        <v>102.4</v>
      </c>
      <c r="F27" s="32">
        <v>15</v>
      </c>
      <c r="G27" s="521">
        <v>132.7</v>
      </c>
      <c r="H27" s="32">
        <v>21</v>
      </c>
      <c r="I27" s="521">
        <v>187.5</v>
      </c>
      <c r="J27" s="32">
        <v>52</v>
      </c>
      <c r="K27" s="521">
        <v>106.6</v>
      </c>
      <c r="L27" s="32">
        <v>59</v>
      </c>
      <c r="M27" s="521">
        <v>122.2</v>
      </c>
    </row>
    <row r="28" spans="1:13" ht="29.25" customHeight="1">
      <c r="A28" s="283" t="s">
        <v>311</v>
      </c>
      <c r="B28" s="478">
        <v>574</v>
      </c>
      <c r="C28" s="523">
        <v>76.3</v>
      </c>
      <c r="D28" s="478">
        <v>503</v>
      </c>
      <c r="E28" s="523">
        <v>66.3</v>
      </c>
      <c r="F28" s="478">
        <v>381</v>
      </c>
      <c r="G28" s="523">
        <v>176.1</v>
      </c>
      <c r="H28" s="478">
        <v>336</v>
      </c>
      <c r="I28" s="523">
        <v>154.4</v>
      </c>
      <c r="J28" s="478">
        <v>955</v>
      </c>
      <c r="K28" s="523">
        <v>98.6</v>
      </c>
      <c r="L28" s="478">
        <v>839</v>
      </c>
      <c r="M28" s="523">
        <v>85.9</v>
      </c>
    </row>
  </sheetData>
  <sheetProtection/>
  <mergeCells count="12"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29"/>
  <sheetViews>
    <sheetView zoomScalePageLayoutView="0" workbookViewId="0" topLeftCell="A1">
      <selection activeCell="A29" sqref="A29:M29"/>
    </sheetView>
  </sheetViews>
  <sheetFormatPr defaultColWidth="9.00390625" defaultRowHeight="12.75"/>
  <cols>
    <col min="1" max="1" width="21.375" style="0" customWidth="1"/>
    <col min="2" max="13" width="5.875" style="0" customWidth="1"/>
  </cols>
  <sheetData>
    <row r="1" spans="1:13" ht="15.75" customHeight="1">
      <c r="A1" s="864" t="s">
        <v>1571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13" ht="15.75" customHeight="1">
      <c r="A2" s="1102" t="s">
        <v>1109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</row>
    <row r="3" spans="1:15" s="80" customFormat="1" ht="16.5" customHeight="1">
      <c r="A3" s="850" t="s">
        <v>885</v>
      </c>
      <c r="B3" s="848" t="s">
        <v>1101</v>
      </c>
      <c r="C3" s="848"/>
      <c r="D3" s="848"/>
      <c r="E3" s="848"/>
      <c r="F3" s="848" t="s">
        <v>1102</v>
      </c>
      <c r="G3" s="848"/>
      <c r="H3" s="848"/>
      <c r="I3" s="848"/>
      <c r="J3" s="848" t="s">
        <v>1103</v>
      </c>
      <c r="K3" s="848"/>
      <c r="L3" s="848"/>
      <c r="M3" s="848"/>
      <c r="N3" s="280"/>
      <c r="O3" s="280"/>
    </row>
    <row r="4" spans="1:13" s="80" customFormat="1" ht="21" customHeight="1">
      <c r="A4" s="850"/>
      <c r="B4" s="848">
        <v>2015</v>
      </c>
      <c r="C4" s="848"/>
      <c r="D4" s="848">
        <v>2016</v>
      </c>
      <c r="E4" s="848"/>
      <c r="F4" s="848">
        <v>2015</v>
      </c>
      <c r="G4" s="848"/>
      <c r="H4" s="848">
        <v>2016</v>
      </c>
      <c r="I4" s="848"/>
      <c r="J4" s="848">
        <v>2015</v>
      </c>
      <c r="K4" s="848"/>
      <c r="L4" s="848">
        <v>2016</v>
      </c>
      <c r="M4" s="848"/>
    </row>
    <row r="5" spans="1:13" s="281" customFormat="1" ht="34.5" customHeight="1">
      <c r="A5" s="850"/>
      <c r="B5" s="152" t="s">
        <v>1104</v>
      </c>
      <c r="C5" s="520" t="s">
        <v>734</v>
      </c>
      <c r="D5" s="152" t="s">
        <v>1104</v>
      </c>
      <c r="E5" s="520" t="s">
        <v>734</v>
      </c>
      <c r="F5" s="152" t="s">
        <v>1104</v>
      </c>
      <c r="G5" s="520" t="s">
        <v>734</v>
      </c>
      <c r="H5" s="152" t="s">
        <v>1104</v>
      </c>
      <c r="I5" s="520" t="s">
        <v>734</v>
      </c>
      <c r="J5" s="152" t="s">
        <v>1104</v>
      </c>
      <c r="K5" s="520" t="s">
        <v>734</v>
      </c>
      <c r="L5" s="152" t="s">
        <v>1104</v>
      </c>
      <c r="M5" s="520" t="s">
        <v>734</v>
      </c>
    </row>
    <row r="6" spans="1:13" ht="28.5" customHeight="1">
      <c r="A6" s="38" t="s">
        <v>291</v>
      </c>
      <c r="B6" s="176">
        <v>16</v>
      </c>
      <c r="C6" s="51">
        <v>3.5</v>
      </c>
      <c r="D6" s="176">
        <v>14</v>
      </c>
      <c r="E6" s="51">
        <v>3</v>
      </c>
      <c r="F6" s="176"/>
      <c r="G6" s="51"/>
      <c r="H6" s="176"/>
      <c r="I6" s="51"/>
      <c r="J6" s="176">
        <v>16</v>
      </c>
      <c r="K6" s="51">
        <v>3.5</v>
      </c>
      <c r="L6" s="176">
        <v>14</v>
      </c>
      <c r="M6" s="51">
        <v>3</v>
      </c>
    </row>
    <row r="7" spans="1:14" ht="28.5" customHeight="1">
      <c r="A7" s="38" t="s">
        <v>1105</v>
      </c>
      <c r="B7" s="176"/>
      <c r="C7" s="51"/>
      <c r="D7" s="176">
        <v>1</v>
      </c>
      <c r="E7" s="51">
        <v>25</v>
      </c>
      <c r="F7" s="176"/>
      <c r="G7" s="51"/>
      <c r="H7" s="176"/>
      <c r="I7" s="51"/>
      <c r="J7" s="176"/>
      <c r="K7" s="51"/>
      <c r="L7" s="176">
        <v>1</v>
      </c>
      <c r="M7" s="51">
        <v>15.9</v>
      </c>
      <c r="N7" s="46"/>
    </row>
    <row r="8" spans="1:14" ht="28.5" customHeight="1">
      <c r="A8" s="38" t="s">
        <v>1106</v>
      </c>
      <c r="B8" s="176">
        <v>1</v>
      </c>
      <c r="C8" s="51">
        <v>12.3</v>
      </c>
      <c r="D8" s="176"/>
      <c r="E8" s="51"/>
      <c r="F8" s="176"/>
      <c r="G8" s="51"/>
      <c r="H8" s="176"/>
      <c r="I8" s="51"/>
      <c r="J8" s="176">
        <v>1</v>
      </c>
      <c r="K8" s="51">
        <v>9.2</v>
      </c>
      <c r="L8" s="176"/>
      <c r="M8" s="51"/>
      <c r="N8" s="46"/>
    </row>
    <row r="9" spans="1:14" ht="28.5" customHeight="1">
      <c r="A9" s="38" t="s">
        <v>292</v>
      </c>
      <c r="B9" s="176"/>
      <c r="C9" s="51"/>
      <c r="D9" s="176">
        <v>1</v>
      </c>
      <c r="E9" s="51">
        <v>8.8</v>
      </c>
      <c r="F9" s="176"/>
      <c r="G9" s="51"/>
      <c r="H9" s="176"/>
      <c r="I9" s="51"/>
      <c r="J9" s="176"/>
      <c r="K9" s="51"/>
      <c r="L9" s="176">
        <v>1</v>
      </c>
      <c r="M9" s="51">
        <v>8.8</v>
      </c>
      <c r="N9" s="46"/>
    </row>
    <row r="10" spans="1:14" ht="28.5" customHeight="1">
      <c r="A10" s="38" t="s">
        <v>293</v>
      </c>
      <c r="B10" s="176"/>
      <c r="C10" s="51"/>
      <c r="D10" s="176">
        <v>1</v>
      </c>
      <c r="E10" s="51">
        <v>4.5</v>
      </c>
      <c r="F10" s="176">
        <v>1</v>
      </c>
      <c r="G10" s="51">
        <v>14.5</v>
      </c>
      <c r="H10" s="176"/>
      <c r="I10" s="51"/>
      <c r="J10" s="176">
        <v>1</v>
      </c>
      <c r="K10" s="51">
        <v>3.5</v>
      </c>
      <c r="L10" s="176">
        <v>1</v>
      </c>
      <c r="M10" s="51">
        <v>3.5</v>
      </c>
      <c r="N10" s="46"/>
    </row>
    <row r="11" spans="1:14" ht="28.5" customHeight="1">
      <c r="A11" s="38" t="s">
        <v>294</v>
      </c>
      <c r="B11" s="176">
        <v>3</v>
      </c>
      <c r="C11" s="48">
        <v>7.3</v>
      </c>
      <c r="D11" s="176"/>
      <c r="E11" s="48"/>
      <c r="F11" s="176"/>
      <c r="G11" s="51"/>
      <c r="H11" s="176"/>
      <c r="I11" s="51"/>
      <c r="J11" s="176">
        <v>3</v>
      </c>
      <c r="K11" s="48">
        <v>7.3</v>
      </c>
      <c r="L11" s="176"/>
      <c r="M11" s="48"/>
      <c r="N11" s="46"/>
    </row>
    <row r="12" spans="1:14" ht="28.5" customHeight="1">
      <c r="A12" s="38" t="s">
        <v>1210</v>
      </c>
      <c r="B12" s="176">
        <v>1</v>
      </c>
      <c r="C12" s="51">
        <v>17.9</v>
      </c>
      <c r="D12" s="176"/>
      <c r="E12" s="51"/>
      <c r="F12" s="176"/>
      <c r="G12" s="51"/>
      <c r="H12" s="176"/>
      <c r="I12" s="51"/>
      <c r="J12" s="176">
        <v>1</v>
      </c>
      <c r="K12" s="51">
        <v>15.4</v>
      </c>
      <c r="L12" s="176"/>
      <c r="M12" s="51"/>
      <c r="N12" s="46"/>
    </row>
    <row r="13" spans="1:13" ht="28.5" customHeight="1">
      <c r="A13" s="38" t="s">
        <v>1080</v>
      </c>
      <c r="B13" s="176"/>
      <c r="C13" s="51"/>
      <c r="D13" s="176">
        <v>1</v>
      </c>
      <c r="E13" s="51">
        <v>15.9</v>
      </c>
      <c r="F13" s="176"/>
      <c r="G13" s="51"/>
      <c r="H13" s="176">
        <v>2</v>
      </c>
      <c r="I13" s="51">
        <v>9</v>
      </c>
      <c r="J13" s="176"/>
      <c r="K13" s="51"/>
      <c r="L13" s="176">
        <v>3</v>
      </c>
      <c r="M13" s="51">
        <v>10.5</v>
      </c>
    </row>
    <row r="14" spans="1:13" ht="28.5" customHeight="1">
      <c r="A14" s="38" t="s">
        <v>295</v>
      </c>
      <c r="B14" s="176">
        <v>1</v>
      </c>
      <c r="C14" s="51">
        <v>2.8</v>
      </c>
      <c r="D14" s="176">
        <v>1</v>
      </c>
      <c r="E14" s="51">
        <v>2.8</v>
      </c>
      <c r="F14" s="176"/>
      <c r="G14" s="51"/>
      <c r="H14" s="176"/>
      <c r="I14" s="51"/>
      <c r="J14" s="176">
        <v>1</v>
      </c>
      <c r="K14" s="51">
        <v>2.7</v>
      </c>
      <c r="L14" s="176">
        <v>1</v>
      </c>
      <c r="M14" s="51">
        <v>2.7</v>
      </c>
    </row>
    <row r="15" spans="1:14" ht="28.5" customHeight="1">
      <c r="A15" s="38" t="s">
        <v>1211</v>
      </c>
      <c r="B15" s="176"/>
      <c r="C15" s="51"/>
      <c r="D15" s="176"/>
      <c r="E15" s="51"/>
      <c r="F15" s="176">
        <v>2</v>
      </c>
      <c r="G15" s="51">
        <v>12.5</v>
      </c>
      <c r="H15" s="176">
        <v>2</v>
      </c>
      <c r="I15" s="51">
        <v>12.6</v>
      </c>
      <c r="J15" s="176">
        <v>2</v>
      </c>
      <c r="K15" s="51">
        <v>6.8</v>
      </c>
      <c r="L15" s="176">
        <v>2</v>
      </c>
      <c r="M15" s="51">
        <v>6.9</v>
      </c>
      <c r="N15" s="284"/>
    </row>
    <row r="16" spans="1:14" ht="28.5" customHeight="1">
      <c r="A16" s="38" t="s">
        <v>1212</v>
      </c>
      <c r="B16" s="176"/>
      <c r="C16" s="51"/>
      <c r="D16" s="176"/>
      <c r="E16" s="51"/>
      <c r="F16" s="176">
        <v>1</v>
      </c>
      <c r="G16" s="51">
        <v>2.2</v>
      </c>
      <c r="H16" s="176">
        <v>2</v>
      </c>
      <c r="I16" s="51">
        <v>4.3</v>
      </c>
      <c r="J16" s="176">
        <v>1</v>
      </c>
      <c r="K16" s="51">
        <v>1.7</v>
      </c>
      <c r="L16" s="176">
        <v>2</v>
      </c>
      <c r="M16" s="51">
        <v>3.2</v>
      </c>
      <c r="N16" s="284"/>
    </row>
    <row r="17" spans="1:14" ht="28.5" customHeight="1">
      <c r="A17" s="38" t="s">
        <v>1213</v>
      </c>
      <c r="B17" s="176">
        <v>1</v>
      </c>
      <c r="C17" s="51">
        <v>3.5</v>
      </c>
      <c r="D17" s="176">
        <v>1</v>
      </c>
      <c r="E17" s="51">
        <v>3.5</v>
      </c>
      <c r="F17" s="176">
        <v>3</v>
      </c>
      <c r="G17" s="51">
        <v>32.6</v>
      </c>
      <c r="H17" s="176"/>
      <c r="I17" s="51"/>
      <c r="J17" s="176">
        <v>4</v>
      </c>
      <c r="K17" s="51">
        <v>10.6</v>
      </c>
      <c r="L17" s="176">
        <v>1</v>
      </c>
      <c r="M17" s="51">
        <v>2.7</v>
      </c>
      <c r="N17" s="284"/>
    </row>
    <row r="18" spans="1:14" ht="28.5" customHeight="1">
      <c r="A18" s="38" t="s">
        <v>1651</v>
      </c>
      <c r="B18" s="176"/>
      <c r="C18" s="51"/>
      <c r="D18" s="176"/>
      <c r="E18" s="51"/>
      <c r="F18" s="176">
        <v>1</v>
      </c>
      <c r="G18" s="51">
        <v>5.1</v>
      </c>
      <c r="H18" s="176">
        <v>1</v>
      </c>
      <c r="I18" s="51">
        <v>5</v>
      </c>
      <c r="J18" s="176">
        <v>1</v>
      </c>
      <c r="K18" s="51">
        <v>2.9</v>
      </c>
      <c r="L18" s="176">
        <v>1</v>
      </c>
      <c r="M18" s="51">
        <v>2.9</v>
      </c>
      <c r="N18" s="284"/>
    </row>
    <row r="19" spans="1:14" ht="28.5" customHeight="1">
      <c r="A19" s="38" t="s">
        <v>1652</v>
      </c>
      <c r="B19" s="176"/>
      <c r="C19" s="51"/>
      <c r="D19" s="176"/>
      <c r="E19" s="51"/>
      <c r="F19" s="176"/>
      <c r="G19" s="51"/>
      <c r="H19" s="176">
        <v>1</v>
      </c>
      <c r="I19" s="51">
        <v>11.1</v>
      </c>
      <c r="J19" s="176"/>
      <c r="K19" s="51"/>
      <c r="L19" s="176">
        <v>1</v>
      </c>
      <c r="M19" s="51">
        <v>8.1</v>
      </c>
      <c r="N19" s="284"/>
    </row>
    <row r="20" spans="1:14" ht="28.5" customHeight="1">
      <c r="A20" s="38" t="s">
        <v>298</v>
      </c>
      <c r="B20" s="176"/>
      <c r="C20" s="51"/>
      <c r="D20" s="176"/>
      <c r="E20" s="51"/>
      <c r="F20" s="176"/>
      <c r="G20" s="51"/>
      <c r="H20" s="176"/>
      <c r="I20" s="51"/>
      <c r="J20" s="176"/>
      <c r="K20" s="51"/>
      <c r="L20" s="176"/>
      <c r="M20" s="51"/>
      <c r="N20" s="284"/>
    </row>
    <row r="21" spans="1:14" ht="28.5" customHeight="1">
      <c r="A21" s="38" t="s">
        <v>299</v>
      </c>
      <c r="B21" s="176">
        <v>2</v>
      </c>
      <c r="C21" s="51">
        <v>17.7</v>
      </c>
      <c r="D21" s="176">
        <v>2</v>
      </c>
      <c r="E21" s="51">
        <v>18</v>
      </c>
      <c r="F21" s="176">
        <v>2</v>
      </c>
      <c r="G21" s="51">
        <v>23.8</v>
      </c>
      <c r="H21" s="176">
        <v>2</v>
      </c>
      <c r="I21" s="51">
        <v>24.4</v>
      </c>
      <c r="J21" s="176">
        <v>4</v>
      </c>
      <c r="K21" s="51">
        <v>20.3</v>
      </c>
      <c r="L21" s="176">
        <v>4</v>
      </c>
      <c r="M21" s="51">
        <v>20.7</v>
      </c>
      <c r="N21" s="284"/>
    </row>
    <row r="22" spans="1:14" ht="28.5" customHeight="1">
      <c r="A22" s="38" t="s">
        <v>300</v>
      </c>
      <c r="B22" s="176"/>
      <c r="C22" s="51"/>
      <c r="D22" s="176">
        <v>1</v>
      </c>
      <c r="E22" s="51">
        <v>23.8</v>
      </c>
      <c r="F22" s="176">
        <v>1</v>
      </c>
      <c r="G22" s="51">
        <v>8.8</v>
      </c>
      <c r="H22" s="176"/>
      <c r="I22" s="51"/>
      <c r="J22" s="176">
        <v>1</v>
      </c>
      <c r="K22" s="51">
        <v>6.4</v>
      </c>
      <c r="L22" s="176">
        <v>1</v>
      </c>
      <c r="M22" s="51">
        <v>6.5</v>
      </c>
      <c r="N22" s="284"/>
    </row>
    <row r="23" spans="1:14" ht="28.5" customHeight="1">
      <c r="A23" s="38" t="s">
        <v>1214</v>
      </c>
      <c r="B23" s="176">
        <v>2</v>
      </c>
      <c r="C23" s="51">
        <v>45.5</v>
      </c>
      <c r="D23" s="176"/>
      <c r="E23" s="51"/>
      <c r="F23" s="176">
        <v>1</v>
      </c>
      <c r="G23" s="51">
        <v>9.9</v>
      </c>
      <c r="H23" s="176">
        <v>1</v>
      </c>
      <c r="I23" s="51">
        <v>10</v>
      </c>
      <c r="J23" s="176">
        <v>3</v>
      </c>
      <c r="K23" s="51">
        <v>20.7</v>
      </c>
      <c r="L23" s="176">
        <v>1</v>
      </c>
      <c r="M23" s="51">
        <v>7</v>
      </c>
      <c r="N23" s="284"/>
    </row>
    <row r="24" spans="1:14" ht="28.5" customHeight="1">
      <c r="A24" s="38" t="s">
        <v>301</v>
      </c>
      <c r="B24" s="176"/>
      <c r="C24" s="51"/>
      <c r="D24" s="176">
        <v>1</v>
      </c>
      <c r="E24" s="51">
        <v>14.3</v>
      </c>
      <c r="F24" s="176">
        <v>2</v>
      </c>
      <c r="G24" s="51">
        <v>17.2</v>
      </c>
      <c r="H24" s="176"/>
      <c r="I24" s="51"/>
      <c r="J24" s="176">
        <v>2</v>
      </c>
      <c r="K24" s="51">
        <v>10.7</v>
      </c>
      <c r="L24" s="176">
        <v>1</v>
      </c>
      <c r="M24" s="51">
        <v>5.4</v>
      </c>
      <c r="N24" s="285"/>
    </row>
    <row r="25" spans="1:14" ht="28.5" customHeight="1">
      <c r="A25" s="38" t="s">
        <v>1653</v>
      </c>
      <c r="B25" s="176"/>
      <c r="C25" s="51"/>
      <c r="D25" s="176"/>
      <c r="E25" s="51"/>
      <c r="F25" s="176">
        <v>1</v>
      </c>
      <c r="G25" s="51">
        <v>8.2</v>
      </c>
      <c r="H25" s="176"/>
      <c r="I25" s="51"/>
      <c r="J25" s="176">
        <v>1</v>
      </c>
      <c r="K25" s="51">
        <v>5.2</v>
      </c>
      <c r="L25" s="176"/>
      <c r="M25" s="51"/>
      <c r="N25" s="285"/>
    </row>
    <row r="26" spans="1:14" ht="28.5" customHeight="1">
      <c r="A26" s="38" t="s">
        <v>1654</v>
      </c>
      <c r="B26" s="176"/>
      <c r="C26" s="51"/>
      <c r="D26" s="176"/>
      <c r="E26" s="51"/>
      <c r="F26" s="176">
        <v>3</v>
      </c>
      <c r="G26" s="51">
        <v>18.8</v>
      </c>
      <c r="H26" s="176">
        <v>1</v>
      </c>
      <c r="I26" s="51">
        <v>6.4</v>
      </c>
      <c r="J26" s="176">
        <v>3</v>
      </c>
      <c r="K26" s="51">
        <v>14.8</v>
      </c>
      <c r="L26" s="176">
        <v>1</v>
      </c>
      <c r="M26" s="51">
        <v>5</v>
      </c>
      <c r="N26" s="285"/>
    </row>
    <row r="27" spans="1:14" ht="28.5" customHeight="1">
      <c r="A27" s="38" t="s">
        <v>304</v>
      </c>
      <c r="B27" s="176">
        <v>2</v>
      </c>
      <c r="C27" s="51">
        <v>5.3</v>
      </c>
      <c r="D27" s="176">
        <v>3</v>
      </c>
      <c r="E27" s="51">
        <v>8.1</v>
      </c>
      <c r="F27" s="176">
        <v>1</v>
      </c>
      <c r="G27" s="51">
        <v>8.8</v>
      </c>
      <c r="H27" s="176">
        <v>1</v>
      </c>
      <c r="I27" s="51">
        <v>8.9</v>
      </c>
      <c r="J27" s="176">
        <v>3</v>
      </c>
      <c r="K27" s="51">
        <v>6.1</v>
      </c>
      <c r="L27" s="176">
        <v>4</v>
      </c>
      <c r="M27" s="51">
        <v>8.3</v>
      </c>
      <c r="N27" s="285"/>
    </row>
    <row r="28" spans="1:13" ht="30" customHeight="1">
      <c r="A28" s="282" t="s">
        <v>311</v>
      </c>
      <c r="B28" s="49">
        <v>29</v>
      </c>
      <c r="C28" s="50">
        <v>3.9</v>
      </c>
      <c r="D28" s="49">
        <v>27</v>
      </c>
      <c r="E28" s="50">
        <v>3.6</v>
      </c>
      <c r="F28" s="49">
        <v>19</v>
      </c>
      <c r="G28" s="50">
        <v>8.8</v>
      </c>
      <c r="H28" s="49">
        <v>13</v>
      </c>
      <c r="I28" s="50">
        <v>6</v>
      </c>
      <c r="J28" s="49">
        <v>48</v>
      </c>
      <c r="K28" s="50">
        <v>5</v>
      </c>
      <c r="L28" s="49">
        <v>40</v>
      </c>
      <c r="M28" s="50">
        <v>4.1</v>
      </c>
    </row>
    <row r="29" spans="1:13" ht="33" customHeight="1">
      <c r="A29" s="1101" t="s">
        <v>1680</v>
      </c>
      <c r="B29" s="1101"/>
      <c r="C29" s="1101"/>
      <c r="D29" s="1101"/>
      <c r="E29" s="1101"/>
      <c r="F29" s="1101"/>
      <c r="G29" s="1101"/>
      <c r="H29" s="1101"/>
      <c r="I29" s="1101"/>
      <c r="J29" s="1101"/>
      <c r="K29" s="1101"/>
      <c r="L29" s="1101"/>
      <c r="M29" s="1101"/>
    </row>
  </sheetData>
  <sheetProtection/>
  <mergeCells count="13">
    <mergeCell ref="H4:I4"/>
    <mergeCell ref="J4:K4"/>
    <mergeCell ref="L4:M4"/>
    <mergeCell ref="A29:M29"/>
    <mergeCell ref="A1:M1"/>
    <mergeCell ref="A2:M2"/>
    <mergeCell ref="A3:A5"/>
    <mergeCell ref="B3:E3"/>
    <mergeCell ref="F3:I3"/>
    <mergeCell ref="J3:M3"/>
    <mergeCell ref="B4:C4"/>
    <mergeCell ref="D4:E4"/>
    <mergeCell ref="F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6.125" style="241" customWidth="1"/>
    <col min="2" max="3" width="11.125" style="233" customWidth="1"/>
    <col min="4" max="16384" width="9.125" style="233" customWidth="1"/>
  </cols>
  <sheetData>
    <row r="1" spans="1:3" ht="30" customHeight="1">
      <c r="A1" s="1103" t="s">
        <v>1110</v>
      </c>
      <c r="B1" s="1103"/>
      <c r="C1" s="1103"/>
    </row>
    <row r="2" ht="15.75">
      <c r="A2" s="232"/>
    </row>
    <row r="3" spans="1:3" ht="27" customHeight="1">
      <c r="A3" s="243" t="s">
        <v>204</v>
      </c>
      <c r="B3" s="236">
        <v>2015</v>
      </c>
      <c r="C3" s="236">
        <v>2016</v>
      </c>
    </row>
    <row r="4" spans="1:3" ht="36" customHeight="1">
      <c r="A4" s="244" t="s">
        <v>1111</v>
      </c>
      <c r="B4" s="472">
        <v>44.25</v>
      </c>
      <c r="C4" s="472">
        <v>43.25</v>
      </c>
    </row>
    <row r="5" spans="1:3" ht="36" customHeight="1">
      <c r="A5" s="244" t="s">
        <v>1112</v>
      </c>
      <c r="B5" s="472">
        <v>42.5</v>
      </c>
      <c r="C5" s="472">
        <v>40.75</v>
      </c>
    </row>
    <row r="6" spans="1:3" ht="36" customHeight="1">
      <c r="A6" s="244" t="s">
        <v>1113</v>
      </c>
      <c r="B6" s="436">
        <v>38</v>
      </c>
      <c r="C6" s="436">
        <v>36</v>
      </c>
    </row>
    <row r="7" spans="1:3" ht="36" customHeight="1">
      <c r="A7" s="244" t="s">
        <v>1927</v>
      </c>
      <c r="B7" s="436">
        <v>0.39</v>
      </c>
      <c r="C7" s="436">
        <v>0.37</v>
      </c>
    </row>
    <row r="8" spans="1:3" ht="36" customHeight="1">
      <c r="A8" s="69" t="s">
        <v>1479</v>
      </c>
      <c r="B8" s="468" t="s">
        <v>1383</v>
      </c>
      <c r="C8" s="468" t="s">
        <v>1666</v>
      </c>
    </row>
    <row r="9" spans="1:3" ht="36" customHeight="1">
      <c r="A9" s="243" t="s">
        <v>1480</v>
      </c>
      <c r="B9" s="469" t="s">
        <v>1477</v>
      </c>
      <c r="C9" s="469" t="s">
        <v>1667</v>
      </c>
    </row>
    <row r="10" spans="1:3" ht="36" customHeight="1">
      <c r="A10" s="243" t="s">
        <v>1481</v>
      </c>
      <c r="B10" s="469" t="s">
        <v>1478</v>
      </c>
      <c r="C10" s="469" t="s">
        <v>1668</v>
      </c>
    </row>
    <row r="11" spans="1:3" ht="36" customHeight="1">
      <c r="A11" s="69" t="s">
        <v>207</v>
      </c>
      <c r="B11" s="436">
        <v>16.9</v>
      </c>
      <c r="C11" s="436">
        <v>17.5</v>
      </c>
    </row>
    <row r="12" spans="1:3" ht="36" customHeight="1">
      <c r="A12" s="244" t="s">
        <v>208</v>
      </c>
      <c r="B12" s="467">
        <v>8.6</v>
      </c>
      <c r="C12" s="467">
        <v>8.2</v>
      </c>
    </row>
    <row r="13" spans="1:3" ht="36" customHeight="1">
      <c r="A13" s="286" t="s">
        <v>209</v>
      </c>
      <c r="B13" s="466">
        <v>296.3</v>
      </c>
      <c r="C13" s="466">
        <v>293.1</v>
      </c>
    </row>
    <row r="14" spans="1:3" ht="36" customHeight="1">
      <c r="A14" s="287" t="s">
        <v>1114</v>
      </c>
      <c r="B14" s="471">
        <v>82948</v>
      </c>
      <c r="C14" s="471">
        <v>75506</v>
      </c>
    </row>
    <row r="15" spans="1:3" ht="36" customHeight="1">
      <c r="A15" s="288" t="s">
        <v>932</v>
      </c>
      <c r="B15" s="436">
        <v>0.09</v>
      </c>
      <c r="C15" s="436">
        <v>0.08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7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24.875" style="0" customWidth="1"/>
    <col min="2" max="2" width="7.75390625" style="0" customWidth="1"/>
    <col min="3" max="3" width="8.00390625" style="0" customWidth="1"/>
    <col min="4" max="4" width="9.25390625" style="0" customWidth="1"/>
    <col min="5" max="5" width="8.125" style="0" customWidth="1"/>
    <col min="6" max="7" width="7.875" style="0" customWidth="1"/>
    <col min="8" max="9" width="8.625" style="0" customWidth="1"/>
  </cols>
  <sheetData>
    <row r="1" spans="1:9" ht="15.75" customHeight="1">
      <c r="A1" s="847" t="s">
        <v>1115</v>
      </c>
      <c r="B1" s="847"/>
      <c r="C1" s="847"/>
      <c r="D1" s="847"/>
      <c r="E1" s="847"/>
      <c r="F1" s="847"/>
      <c r="G1" s="847"/>
      <c r="H1" s="847"/>
      <c r="I1" s="847"/>
    </row>
    <row r="2" spans="1:9" ht="15.75">
      <c r="A2" s="847" t="s">
        <v>1572</v>
      </c>
      <c r="B2" s="847"/>
      <c r="C2" s="847"/>
      <c r="D2" s="847"/>
      <c r="E2" s="847"/>
      <c r="F2" s="847"/>
      <c r="G2" s="847"/>
      <c r="H2" s="847"/>
      <c r="I2" s="847"/>
    </row>
    <row r="3" spans="1:9" ht="15.75">
      <c r="A3" s="1105" t="s">
        <v>1981</v>
      </c>
      <c r="B3" s="1105"/>
      <c r="C3" s="1105"/>
      <c r="D3" s="1105"/>
      <c r="E3" s="1105"/>
      <c r="F3" s="1105"/>
      <c r="G3" s="1105"/>
      <c r="H3" s="1105"/>
      <c r="I3" s="1105"/>
    </row>
    <row r="4" spans="1:9" s="80" customFormat="1" ht="21" customHeight="1">
      <c r="A4" s="850" t="s">
        <v>618</v>
      </c>
      <c r="B4" s="850" t="s">
        <v>1116</v>
      </c>
      <c r="C4" s="850"/>
      <c r="D4" s="850"/>
      <c r="E4" s="850"/>
      <c r="F4" s="850" t="s">
        <v>1117</v>
      </c>
      <c r="G4" s="850"/>
      <c r="H4" s="850"/>
      <c r="I4" s="850"/>
    </row>
    <row r="5" spans="1:9" s="80" customFormat="1" ht="30.75" customHeight="1">
      <c r="A5" s="850"/>
      <c r="B5" s="971" t="s">
        <v>443</v>
      </c>
      <c r="C5" s="973"/>
      <c r="D5" s="818" t="s">
        <v>1523</v>
      </c>
      <c r="E5" s="1104"/>
      <c r="F5" s="971" t="s">
        <v>443</v>
      </c>
      <c r="G5" s="973"/>
      <c r="H5" s="818" t="s">
        <v>1523</v>
      </c>
      <c r="I5" s="1104"/>
    </row>
    <row r="6" spans="1:9" s="80" customFormat="1" ht="16.5" customHeight="1">
      <c r="A6" s="850"/>
      <c r="B6" s="290">
        <v>2015</v>
      </c>
      <c r="C6" s="290">
        <v>2016</v>
      </c>
      <c r="D6" s="290">
        <v>2015</v>
      </c>
      <c r="E6" s="290">
        <v>2016</v>
      </c>
      <c r="F6" s="290">
        <v>2015</v>
      </c>
      <c r="G6" s="290">
        <v>2016</v>
      </c>
      <c r="H6" s="290">
        <v>2015</v>
      </c>
      <c r="I6" s="290">
        <v>2016</v>
      </c>
    </row>
    <row r="7" spans="1:9" ht="27" customHeight="1">
      <c r="A7" s="62" t="s">
        <v>1118</v>
      </c>
      <c r="B7" s="37">
        <v>217058</v>
      </c>
      <c r="C7" s="37">
        <v>231485</v>
      </c>
      <c r="D7" s="144">
        <v>22638.8</v>
      </c>
      <c r="E7" s="144">
        <f>ROUND(C7*100000/976439,1)</f>
        <v>23707.1</v>
      </c>
      <c r="F7" s="37">
        <v>137696</v>
      </c>
      <c r="G7" s="37">
        <v>147592</v>
      </c>
      <c r="H7" s="92">
        <v>78800.5</v>
      </c>
      <c r="I7" s="92">
        <v>80169.5</v>
      </c>
    </row>
    <row r="8" spans="1:9" ht="18.75" customHeight="1">
      <c r="A8" s="56" t="s">
        <v>1119</v>
      </c>
      <c r="B8" s="70">
        <v>23841</v>
      </c>
      <c r="C8" s="70">
        <v>30605</v>
      </c>
      <c r="D8" s="48">
        <v>2460.5</v>
      </c>
      <c r="E8" s="473">
        <f aca="true" t="shared" si="0" ref="E8:E36">ROUND(C8*100000/976439,1)</f>
        <v>3134.3</v>
      </c>
      <c r="F8" s="70">
        <v>12916</v>
      </c>
      <c r="G8" s="70">
        <v>17424</v>
      </c>
      <c r="H8" s="70">
        <v>7214.9</v>
      </c>
      <c r="I8" s="70">
        <f aca="true" t="shared" si="1" ref="I8:I36">ROUND(G8*100000/184100,1)</f>
        <v>9464.4</v>
      </c>
    </row>
    <row r="9" spans="1:9" ht="16.5" customHeight="1">
      <c r="A9" s="56" t="s">
        <v>1120</v>
      </c>
      <c r="B9" s="70">
        <v>663</v>
      </c>
      <c r="C9" s="70">
        <v>818</v>
      </c>
      <c r="D9" s="48">
        <v>68.4</v>
      </c>
      <c r="E9" s="473">
        <f t="shared" si="0"/>
        <v>83.8</v>
      </c>
      <c r="F9" s="70">
        <v>430</v>
      </c>
      <c r="G9" s="70">
        <v>430</v>
      </c>
      <c r="H9" s="70">
        <v>246.1</v>
      </c>
      <c r="I9" s="70">
        <f t="shared" si="1"/>
        <v>233.6</v>
      </c>
    </row>
    <row r="10" spans="1:9" ht="16.5" customHeight="1">
      <c r="A10" s="56" t="s">
        <v>1121</v>
      </c>
      <c r="B10" s="70">
        <v>918</v>
      </c>
      <c r="C10" s="70">
        <v>935</v>
      </c>
      <c r="D10" s="48">
        <v>94.7</v>
      </c>
      <c r="E10" s="473">
        <f t="shared" si="0"/>
        <v>95.8</v>
      </c>
      <c r="F10" s="70">
        <v>815</v>
      </c>
      <c r="G10" s="70">
        <v>820</v>
      </c>
      <c r="H10" s="48">
        <v>371</v>
      </c>
      <c r="I10" s="70">
        <f t="shared" si="1"/>
        <v>445.4</v>
      </c>
    </row>
    <row r="11" spans="1:9" ht="16.5" customHeight="1">
      <c r="A11" s="56" t="s">
        <v>1122</v>
      </c>
      <c r="B11" s="70">
        <v>0</v>
      </c>
      <c r="C11" s="70">
        <v>0</v>
      </c>
      <c r="D11" s="48">
        <v>0</v>
      </c>
      <c r="E11" s="473">
        <f t="shared" si="0"/>
        <v>0</v>
      </c>
      <c r="F11" s="70">
        <v>0</v>
      </c>
      <c r="G11" s="70">
        <v>0</v>
      </c>
      <c r="H11" s="48">
        <v>0</v>
      </c>
      <c r="I11" s="48">
        <f t="shared" si="1"/>
        <v>0</v>
      </c>
    </row>
    <row r="12" spans="1:9" ht="16.5" customHeight="1">
      <c r="A12" s="56" t="s">
        <v>1123</v>
      </c>
      <c r="B12" s="70">
        <v>0</v>
      </c>
      <c r="C12" s="70">
        <v>0</v>
      </c>
      <c r="D12" s="48">
        <v>0</v>
      </c>
      <c r="E12" s="473">
        <f t="shared" si="0"/>
        <v>0</v>
      </c>
      <c r="F12" s="70">
        <v>0</v>
      </c>
      <c r="G12" s="70">
        <v>0</v>
      </c>
      <c r="H12" s="48">
        <v>0</v>
      </c>
      <c r="I12" s="48">
        <f t="shared" si="1"/>
        <v>0</v>
      </c>
    </row>
    <row r="13" spans="1:9" ht="30.75" customHeight="1">
      <c r="A13" s="56" t="s">
        <v>1124</v>
      </c>
      <c r="B13" s="70">
        <v>0</v>
      </c>
      <c r="C13" s="70">
        <v>0</v>
      </c>
      <c r="D13" s="48">
        <v>0</v>
      </c>
      <c r="E13" s="473">
        <f t="shared" si="0"/>
        <v>0</v>
      </c>
      <c r="F13" s="70">
        <v>0</v>
      </c>
      <c r="G13" s="70">
        <v>0</v>
      </c>
      <c r="H13" s="48">
        <v>0</v>
      </c>
      <c r="I13" s="48">
        <f t="shared" si="1"/>
        <v>0</v>
      </c>
    </row>
    <row r="14" spans="1:9" ht="21" customHeight="1">
      <c r="A14" s="56" t="s">
        <v>1125</v>
      </c>
      <c r="B14" s="70">
        <v>0</v>
      </c>
      <c r="C14" s="70">
        <v>0</v>
      </c>
      <c r="D14" s="48">
        <v>0</v>
      </c>
      <c r="E14" s="473">
        <f t="shared" si="0"/>
        <v>0</v>
      </c>
      <c r="F14" s="70">
        <v>0</v>
      </c>
      <c r="G14" s="70">
        <v>0</v>
      </c>
      <c r="H14" s="48">
        <v>0</v>
      </c>
      <c r="I14" s="48">
        <f t="shared" si="1"/>
        <v>0</v>
      </c>
    </row>
    <row r="15" spans="1:9" ht="32.25" customHeight="1">
      <c r="A15" s="56" t="s">
        <v>1126</v>
      </c>
      <c r="B15" s="70">
        <v>0</v>
      </c>
      <c r="C15" s="70">
        <v>0</v>
      </c>
      <c r="D15" s="48">
        <v>0</v>
      </c>
      <c r="E15" s="473">
        <f t="shared" si="0"/>
        <v>0</v>
      </c>
      <c r="F15" s="70">
        <v>0</v>
      </c>
      <c r="G15" s="70">
        <v>0</v>
      </c>
      <c r="H15" s="48">
        <v>0</v>
      </c>
      <c r="I15" s="48">
        <f t="shared" si="1"/>
        <v>0</v>
      </c>
    </row>
    <row r="16" spans="1:9" ht="16.5" customHeight="1">
      <c r="A16" s="56" t="s">
        <v>1127</v>
      </c>
      <c r="B16" s="70">
        <v>5815</v>
      </c>
      <c r="C16" s="70">
        <v>6202</v>
      </c>
      <c r="D16" s="48">
        <v>603.8</v>
      </c>
      <c r="E16" s="473">
        <f t="shared" si="0"/>
        <v>635.2</v>
      </c>
      <c r="F16" s="70">
        <v>3994</v>
      </c>
      <c r="G16" s="70">
        <v>4454</v>
      </c>
      <c r="H16" s="70">
        <v>2285.7</v>
      </c>
      <c r="I16" s="70">
        <f t="shared" si="1"/>
        <v>2419.3</v>
      </c>
    </row>
    <row r="17" spans="1:9" ht="16.5" customHeight="1">
      <c r="A17" s="56" t="s">
        <v>1128</v>
      </c>
      <c r="B17" s="70">
        <v>607</v>
      </c>
      <c r="C17" s="70">
        <v>530</v>
      </c>
      <c r="D17" s="48">
        <v>63</v>
      </c>
      <c r="E17" s="473">
        <f t="shared" si="0"/>
        <v>54.3</v>
      </c>
      <c r="F17" s="70">
        <v>267</v>
      </c>
      <c r="G17" s="70">
        <v>256</v>
      </c>
      <c r="H17" s="70">
        <v>152.8</v>
      </c>
      <c r="I17" s="70">
        <f t="shared" si="1"/>
        <v>139.1</v>
      </c>
    </row>
    <row r="18" spans="1:9" ht="16.5" customHeight="1">
      <c r="A18" s="56" t="s">
        <v>1129</v>
      </c>
      <c r="B18" s="70">
        <v>83</v>
      </c>
      <c r="C18" s="70">
        <v>26</v>
      </c>
      <c r="D18" s="48">
        <v>8.62</v>
      </c>
      <c r="E18" s="473">
        <f t="shared" si="0"/>
        <v>2.7</v>
      </c>
      <c r="F18" s="70">
        <v>22</v>
      </c>
      <c r="G18" s="70">
        <v>11</v>
      </c>
      <c r="H18" s="70">
        <v>12.6</v>
      </c>
      <c r="I18" s="48">
        <f t="shared" si="1"/>
        <v>6</v>
      </c>
    </row>
    <row r="19" spans="1:9" ht="16.5" customHeight="1">
      <c r="A19" s="56" t="s">
        <v>1130</v>
      </c>
      <c r="B19" s="70">
        <v>37</v>
      </c>
      <c r="C19" s="70">
        <v>28</v>
      </c>
      <c r="D19" s="48">
        <v>3.84</v>
      </c>
      <c r="E19" s="473">
        <f t="shared" si="0"/>
        <v>2.9</v>
      </c>
      <c r="F19" s="70">
        <v>20</v>
      </c>
      <c r="G19" s="70">
        <v>17</v>
      </c>
      <c r="H19" s="70">
        <v>11.5</v>
      </c>
      <c r="I19" s="70">
        <f t="shared" si="1"/>
        <v>9.2</v>
      </c>
    </row>
    <row r="20" spans="1:9" ht="16.5" customHeight="1">
      <c r="A20" s="56" t="s">
        <v>1131</v>
      </c>
      <c r="B20" s="70">
        <v>485</v>
      </c>
      <c r="C20" s="70">
        <v>474</v>
      </c>
      <c r="D20" s="48">
        <v>50.4</v>
      </c>
      <c r="E20" s="473">
        <f t="shared" si="0"/>
        <v>48.5</v>
      </c>
      <c r="F20" s="70">
        <v>225</v>
      </c>
      <c r="G20" s="70">
        <v>228</v>
      </c>
      <c r="H20" s="70">
        <v>128.8</v>
      </c>
      <c r="I20" s="70">
        <f t="shared" si="1"/>
        <v>123.8</v>
      </c>
    </row>
    <row r="21" spans="1:9" ht="16.5" customHeight="1">
      <c r="A21" s="56" t="s">
        <v>1132</v>
      </c>
      <c r="B21" s="70">
        <v>2</v>
      </c>
      <c r="C21" s="70">
        <v>2</v>
      </c>
      <c r="D21" s="48">
        <v>0.2</v>
      </c>
      <c r="E21" s="473">
        <f t="shared" si="0"/>
        <v>0.2</v>
      </c>
      <c r="F21" s="70">
        <v>0</v>
      </c>
      <c r="G21" s="70">
        <v>0</v>
      </c>
      <c r="H21" s="48">
        <v>0</v>
      </c>
      <c r="I21" s="48">
        <f t="shared" si="1"/>
        <v>0</v>
      </c>
    </row>
    <row r="22" spans="1:9" ht="16.5" customHeight="1">
      <c r="A22" s="56" t="s">
        <v>1133</v>
      </c>
      <c r="B22" s="70">
        <v>23</v>
      </c>
      <c r="C22" s="70">
        <v>9</v>
      </c>
      <c r="D22" s="48">
        <v>2.4</v>
      </c>
      <c r="E22" s="473">
        <f t="shared" si="0"/>
        <v>0.9</v>
      </c>
      <c r="F22" s="70">
        <v>13</v>
      </c>
      <c r="G22" s="70">
        <v>3</v>
      </c>
      <c r="H22" s="70">
        <v>7.4</v>
      </c>
      <c r="I22" s="70">
        <f t="shared" si="1"/>
        <v>1.6</v>
      </c>
    </row>
    <row r="23" spans="1:9" ht="32.25" customHeight="1">
      <c r="A23" s="38" t="s">
        <v>1134</v>
      </c>
      <c r="B23" s="70">
        <v>21</v>
      </c>
      <c r="C23" s="70">
        <v>8</v>
      </c>
      <c r="D23" s="48">
        <v>2.2</v>
      </c>
      <c r="E23" s="473">
        <f t="shared" si="0"/>
        <v>0.8</v>
      </c>
      <c r="F23" s="70">
        <v>12</v>
      </c>
      <c r="G23" s="70">
        <v>3</v>
      </c>
      <c r="H23" s="70">
        <v>6.9</v>
      </c>
      <c r="I23" s="70">
        <f t="shared" si="1"/>
        <v>1.6</v>
      </c>
    </row>
    <row r="24" spans="1:9" ht="16.5" customHeight="1">
      <c r="A24" s="56" t="s">
        <v>1135</v>
      </c>
      <c r="B24" s="70">
        <v>4</v>
      </c>
      <c r="C24" s="70">
        <v>4</v>
      </c>
      <c r="D24" s="48">
        <v>0.4</v>
      </c>
      <c r="E24" s="473">
        <f t="shared" si="0"/>
        <v>0.4</v>
      </c>
      <c r="F24" s="70">
        <v>1</v>
      </c>
      <c r="G24" s="70">
        <v>1</v>
      </c>
      <c r="H24" s="70">
        <v>0.6</v>
      </c>
      <c r="I24" s="70">
        <f t="shared" si="1"/>
        <v>0.5</v>
      </c>
    </row>
    <row r="25" spans="1:9" ht="16.5" customHeight="1">
      <c r="A25" s="56" t="s">
        <v>1136</v>
      </c>
      <c r="B25" s="70">
        <v>17</v>
      </c>
      <c r="C25" s="70">
        <v>4</v>
      </c>
      <c r="D25" s="48">
        <v>1.8</v>
      </c>
      <c r="E25" s="473">
        <f t="shared" si="0"/>
        <v>0.4</v>
      </c>
      <c r="F25" s="70">
        <v>11</v>
      </c>
      <c r="G25" s="70">
        <v>2</v>
      </c>
      <c r="H25" s="70">
        <v>6.3</v>
      </c>
      <c r="I25" s="70">
        <f t="shared" si="1"/>
        <v>1.1</v>
      </c>
    </row>
    <row r="26" spans="1:9" ht="16.5" customHeight="1">
      <c r="A26" s="56" t="s">
        <v>455</v>
      </c>
      <c r="B26" s="70">
        <v>2</v>
      </c>
      <c r="C26" s="70">
        <v>0</v>
      </c>
      <c r="D26" s="48">
        <v>0.2</v>
      </c>
      <c r="E26" s="473">
        <f t="shared" si="0"/>
        <v>0</v>
      </c>
      <c r="F26" s="70">
        <v>1</v>
      </c>
      <c r="G26" s="70">
        <v>0</v>
      </c>
      <c r="H26" s="70">
        <v>0.6</v>
      </c>
      <c r="I26" s="48">
        <f t="shared" si="1"/>
        <v>0</v>
      </c>
    </row>
    <row r="27" spans="1:9" ht="16.5" customHeight="1">
      <c r="A27" s="56" t="s">
        <v>456</v>
      </c>
      <c r="B27" s="70">
        <v>2</v>
      </c>
      <c r="C27" s="70">
        <v>1</v>
      </c>
      <c r="D27" s="48">
        <v>0.2</v>
      </c>
      <c r="E27" s="473">
        <f t="shared" si="0"/>
        <v>0.1</v>
      </c>
      <c r="F27" s="70">
        <v>0</v>
      </c>
      <c r="G27" s="70">
        <v>1</v>
      </c>
      <c r="H27" s="48">
        <v>0</v>
      </c>
      <c r="I27" s="70">
        <f t="shared" si="1"/>
        <v>0.5</v>
      </c>
    </row>
    <row r="28" spans="1:9" ht="31.5" customHeight="1">
      <c r="A28" s="56" t="s">
        <v>457</v>
      </c>
      <c r="B28" s="70">
        <v>5183</v>
      </c>
      <c r="C28" s="547">
        <v>5663</v>
      </c>
      <c r="D28" s="48">
        <v>538.1</v>
      </c>
      <c r="E28" s="473">
        <f t="shared" si="0"/>
        <v>580</v>
      </c>
      <c r="F28" s="70">
        <v>3714</v>
      </c>
      <c r="G28" s="547">
        <v>4195</v>
      </c>
      <c r="H28" s="70">
        <v>2125.4</v>
      </c>
      <c r="I28" s="70">
        <f t="shared" si="1"/>
        <v>2278.7</v>
      </c>
    </row>
    <row r="29" spans="1:9" ht="16.5" customHeight="1">
      <c r="A29" s="56" t="s">
        <v>458</v>
      </c>
      <c r="B29" s="70">
        <v>3392</v>
      </c>
      <c r="C29" s="70">
        <v>3947</v>
      </c>
      <c r="D29" s="48">
        <v>352.2</v>
      </c>
      <c r="E29" s="473">
        <f t="shared" si="0"/>
        <v>404.2</v>
      </c>
      <c r="F29" s="70">
        <v>2692</v>
      </c>
      <c r="G29" s="70">
        <v>3204</v>
      </c>
      <c r="H29" s="70">
        <v>1540.6</v>
      </c>
      <c r="I29" s="70">
        <f t="shared" si="1"/>
        <v>1740.4</v>
      </c>
    </row>
    <row r="30" spans="1:9" ht="36" customHeight="1">
      <c r="A30" s="56" t="s">
        <v>459</v>
      </c>
      <c r="B30" s="70">
        <v>418</v>
      </c>
      <c r="C30" s="70">
        <v>452</v>
      </c>
      <c r="D30" s="48">
        <v>43.4</v>
      </c>
      <c r="E30" s="473">
        <f t="shared" si="0"/>
        <v>46.3</v>
      </c>
      <c r="F30" s="70">
        <v>240</v>
      </c>
      <c r="G30" s="70">
        <v>271</v>
      </c>
      <c r="H30" s="70">
        <v>137.3</v>
      </c>
      <c r="I30" s="70">
        <f t="shared" si="1"/>
        <v>147.2</v>
      </c>
    </row>
    <row r="31" spans="1:9" ht="36" customHeight="1">
      <c r="A31" s="56" t="s">
        <v>460</v>
      </c>
      <c r="B31" s="70">
        <v>192</v>
      </c>
      <c r="C31" s="70">
        <v>199</v>
      </c>
      <c r="D31" s="48">
        <v>19.9</v>
      </c>
      <c r="E31" s="473">
        <f t="shared" si="0"/>
        <v>20.4</v>
      </c>
      <c r="F31" s="70">
        <v>131</v>
      </c>
      <c r="G31" s="70">
        <v>146</v>
      </c>
      <c r="H31" s="70">
        <v>74.9</v>
      </c>
      <c r="I31" s="70">
        <f t="shared" si="1"/>
        <v>79.3</v>
      </c>
    </row>
    <row r="32" spans="1:9" ht="36" customHeight="1">
      <c r="A32" s="56" t="s">
        <v>461</v>
      </c>
      <c r="B32" s="70">
        <v>5</v>
      </c>
      <c r="C32" s="70">
        <v>1</v>
      </c>
      <c r="D32" s="48">
        <v>0.5</v>
      </c>
      <c r="E32" s="473">
        <f t="shared" si="0"/>
        <v>0.1</v>
      </c>
      <c r="F32" s="70">
        <v>2</v>
      </c>
      <c r="G32" s="70">
        <v>0</v>
      </c>
      <c r="H32" s="70">
        <v>1.14</v>
      </c>
      <c r="I32" s="48">
        <f t="shared" si="1"/>
        <v>0</v>
      </c>
    </row>
    <row r="33" spans="1:9" ht="16.5" customHeight="1">
      <c r="A33" s="56" t="s">
        <v>462</v>
      </c>
      <c r="B33" s="70">
        <v>2974</v>
      </c>
      <c r="C33" s="70">
        <v>3495</v>
      </c>
      <c r="D33" s="48">
        <v>308.8</v>
      </c>
      <c r="E33" s="473">
        <f t="shared" si="0"/>
        <v>357.9</v>
      </c>
      <c r="F33" s="70">
        <v>2452</v>
      </c>
      <c r="G33" s="70">
        <v>2933</v>
      </c>
      <c r="H33" s="70">
        <v>1403.2</v>
      </c>
      <c r="I33" s="70">
        <f t="shared" si="1"/>
        <v>1593.2</v>
      </c>
    </row>
    <row r="34" spans="1:9" ht="16.5" customHeight="1">
      <c r="A34" s="56" t="s">
        <v>463</v>
      </c>
      <c r="B34" s="70">
        <v>2119</v>
      </c>
      <c r="C34" s="70">
        <v>2452</v>
      </c>
      <c r="D34" s="48">
        <v>220</v>
      </c>
      <c r="E34" s="473">
        <f t="shared" si="0"/>
        <v>251.1</v>
      </c>
      <c r="F34" s="70">
        <v>1834</v>
      </c>
      <c r="G34" s="70">
        <v>2126</v>
      </c>
      <c r="H34" s="70">
        <v>1049.6</v>
      </c>
      <c r="I34" s="70">
        <f t="shared" si="1"/>
        <v>1154.8</v>
      </c>
    </row>
    <row r="35" spans="1:9" ht="16.5" customHeight="1">
      <c r="A35" s="56" t="s">
        <v>464</v>
      </c>
      <c r="B35" s="70">
        <v>651</v>
      </c>
      <c r="C35" s="70">
        <v>912</v>
      </c>
      <c r="D35" s="48">
        <v>67.5</v>
      </c>
      <c r="E35" s="473">
        <f t="shared" si="0"/>
        <v>93.4</v>
      </c>
      <c r="F35" s="70">
        <v>493</v>
      </c>
      <c r="G35" s="70">
        <v>698</v>
      </c>
      <c r="H35" s="70">
        <v>282.1</v>
      </c>
      <c r="I35" s="70">
        <f t="shared" si="1"/>
        <v>379.1</v>
      </c>
    </row>
    <row r="36" spans="1:9" ht="33" customHeight="1">
      <c r="A36" s="56" t="s">
        <v>465</v>
      </c>
      <c r="B36" s="70">
        <v>1791</v>
      </c>
      <c r="C36" s="70">
        <v>1716</v>
      </c>
      <c r="D36" s="48">
        <v>186</v>
      </c>
      <c r="E36" s="473">
        <f t="shared" si="0"/>
        <v>175.7</v>
      </c>
      <c r="F36" s="70">
        <v>1022</v>
      </c>
      <c r="G36" s="70">
        <v>991</v>
      </c>
      <c r="H36" s="70">
        <v>584.9</v>
      </c>
      <c r="I36" s="70">
        <f t="shared" si="1"/>
        <v>538.3</v>
      </c>
    </row>
    <row r="37" spans="2:9" ht="16.5" customHeight="1">
      <c r="B37" s="178"/>
      <c r="C37" s="178"/>
      <c r="D37" s="178"/>
      <c r="E37" s="178"/>
      <c r="F37" s="178"/>
      <c r="G37" s="178"/>
      <c r="H37" s="178"/>
      <c r="I37" s="178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10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3:I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9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3.00390625" style="0" customWidth="1"/>
    <col min="2" max="8" width="6.875" style="0" customWidth="1"/>
    <col min="9" max="9" width="6.875" style="195" customWidth="1"/>
  </cols>
  <sheetData>
    <row r="1" spans="1:9" ht="15.75" customHeight="1">
      <c r="A1" s="847" t="s">
        <v>1115</v>
      </c>
      <c r="B1" s="847"/>
      <c r="C1" s="847"/>
      <c r="D1" s="847"/>
      <c r="E1" s="847"/>
      <c r="F1" s="847"/>
      <c r="G1" s="847"/>
      <c r="H1" s="847"/>
      <c r="I1" s="847"/>
    </row>
    <row r="2" spans="1:9" ht="15.75">
      <c r="A2" s="847" t="s">
        <v>1572</v>
      </c>
      <c r="B2" s="847"/>
      <c r="C2" s="847"/>
      <c r="D2" s="847"/>
      <c r="E2" s="847"/>
      <c r="F2" s="847"/>
      <c r="G2" s="847"/>
      <c r="H2" s="847"/>
      <c r="I2" s="847"/>
    </row>
    <row r="3" spans="1:9" ht="15.75">
      <c r="A3" s="289"/>
      <c r="B3" s="289"/>
      <c r="C3" s="289"/>
      <c r="D3" s="289"/>
      <c r="E3" s="289"/>
      <c r="F3" s="289"/>
      <c r="G3" s="289"/>
      <c r="H3" s="961" t="s">
        <v>337</v>
      </c>
      <c r="I3" s="961"/>
    </row>
    <row r="4" spans="1:9" s="80" customFormat="1" ht="21" customHeight="1">
      <c r="A4" s="850" t="s">
        <v>618</v>
      </c>
      <c r="B4" s="850" t="s">
        <v>1116</v>
      </c>
      <c r="C4" s="850"/>
      <c r="D4" s="850"/>
      <c r="E4" s="850"/>
      <c r="F4" s="850" t="s">
        <v>466</v>
      </c>
      <c r="G4" s="850"/>
      <c r="H4" s="850"/>
      <c r="I4" s="850"/>
    </row>
    <row r="5" spans="1:9" s="80" customFormat="1" ht="27.75" customHeight="1">
      <c r="A5" s="850"/>
      <c r="B5" s="971" t="s">
        <v>443</v>
      </c>
      <c r="C5" s="973"/>
      <c r="D5" s="818" t="s">
        <v>1523</v>
      </c>
      <c r="E5" s="1104"/>
      <c r="F5" s="971" t="s">
        <v>443</v>
      </c>
      <c r="G5" s="973"/>
      <c r="H5" s="818" t="s">
        <v>1523</v>
      </c>
      <c r="I5" s="1104"/>
    </row>
    <row r="6" spans="1:9" s="80" customFormat="1" ht="16.5" customHeight="1">
      <c r="A6" s="841"/>
      <c r="B6" s="154">
        <v>2015</v>
      </c>
      <c r="C6" s="154">
        <v>2016</v>
      </c>
      <c r="D6" s="154">
        <v>2015</v>
      </c>
      <c r="E6" s="154">
        <v>2016</v>
      </c>
      <c r="F6" s="154">
        <v>2015</v>
      </c>
      <c r="G6" s="154">
        <v>2016</v>
      </c>
      <c r="H6" s="154">
        <v>2015</v>
      </c>
      <c r="I6" s="154">
        <v>2016</v>
      </c>
    </row>
    <row r="7" spans="1:9" ht="21" customHeight="1">
      <c r="A7" s="56" t="s">
        <v>1661</v>
      </c>
      <c r="B7" s="70">
        <v>698</v>
      </c>
      <c r="C7" s="70">
        <v>667</v>
      </c>
      <c r="D7" s="48">
        <v>72.5</v>
      </c>
      <c r="E7" s="48">
        <f>ROUND(C7*100000/976439,1)</f>
        <v>68.3</v>
      </c>
      <c r="F7" s="70">
        <v>12</v>
      </c>
      <c r="G7" s="70">
        <v>8</v>
      </c>
      <c r="H7" s="70">
        <v>6.9</v>
      </c>
      <c r="I7" s="70">
        <f>ROUND(G7*100000/184100,1)</f>
        <v>4.3</v>
      </c>
    </row>
    <row r="8" spans="1:9" ht="21" customHeight="1">
      <c r="A8" s="529" t="s">
        <v>467</v>
      </c>
      <c r="B8" s="70">
        <v>60</v>
      </c>
      <c r="C8" s="70">
        <v>45</v>
      </c>
      <c r="D8" s="48">
        <v>6.2</v>
      </c>
      <c r="E8" s="48">
        <f aca="true" t="shared" si="0" ref="E8:E38">ROUND(C8*100000/976439,1)</f>
        <v>4.6</v>
      </c>
      <c r="F8" s="70">
        <v>5</v>
      </c>
      <c r="G8" s="70">
        <v>6</v>
      </c>
      <c r="H8" s="70">
        <v>2.9</v>
      </c>
      <c r="I8" s="70">
        <f aca="true" t="shared" si="1" ref="I8:I38">ROUND(G8*100000/184100,1)</f>
        <v>3.3</v>
      </c>
    </row>
    <row r="9" spans="1:9" ht="21" customHeight="1">
      <c r="A9" s="38" t="s">
        <v>468</v>
      </c>
      <c r="B9" s="70">
        <v>19</v>
      </c>
      <c r="C9" s="70">
        <v>17</v>
      </c>
      <c r="D9" s="48">
        <v>1.9</v>
      </c>
      <c r="E9" s="48">
        <f t="shared" si="0"/>
        <v>1.7</v>
      </c>
      <c r="F9" s="70">
        <v>4</v>
      </c>
      <c r="G9" s="70">
        <v>6</v>
      </c>
      <c r="H9" s="70">
        <v>2.3</v>
      </c>
      <c r="I9" s="70">
        <f t="shared" si="1"/>
        <v>3.3</v>
      </c>
    </row>
    <row r="10" spans="1:9" ht="21" customHeight="1">
      <c r="A10" s="38" t="s">
        <v>469</v>
      </c>
      <c r="B10" s="70">
        <v>14</v>
      </c>
      <c r="C10" s="70">
        <v>8</v>
      </c>
      <c r="D10" s="48">
        <v>1.5</v>
      </c>
      <c r="E10" s="48">
        <f t="shared" si="0"/>
        <v>0.8</v>
      </c>
      <c r="F10" s="70">
        <v>0</v>
      </c>
      <c r="G10" s="70">
        <v>0</v>
      </c>
      <c r="H10" s="48">
        <v>0</v>
      </c>
      <c r="I10" s="48">
        <f t="shared" si="1"/>
        <v>0</v>
      </c>
    </row>
    <row r="11" spans="1:9" ht="21" customHeight="1">
      <c r="A11" s="38" t="s">
        <v>470</v>
      </c>
      <c r="B11" s="70">
        <v>19</v>
      </c>
      <c r="C11" s="70">
        <v>13</v>
      </c>
      <c r="D11" s="48">
        <v>1.9</v>
      </c>
      <c r="E11" s="48">
        <f t="shared" si="0"/>
        <v>1.3</v>
      </c>
      <c r="F11" s="70">
        <v>0</v>
      </c>
      <c r="G11" s="70">
        <v>0</v>
      </c>
      <c r="H11" s="48">
        <v>0</v>
      </c>
      <c r="I11" s="48">
        <f t="shared" si="1"/>
        <v>0</v>
      </c>
    </row>
    <row r="12" spans="1:9" ht="21" customHeight="1">
      <c r="A12" s="38" t="s">
        <v>471</v>
      </c>
      <c r="B12" s="70">
        <v>5</v>
      </c>
      <c r="C12" s="70">
        <v>4</v>
      </c>
      <c r="D12" s="48">
        <v>0.5</v>
      </c>
      <c r="E12" s="48">
        <f t="shared" si="0"/>
        <v>0.4</v>
      </c>
      <c r="F12" s="70">
        <v>1</v>
      </c>
      <c r="G12" s="70">
        <v>0</v>
      </c>
      <c r="H12" s="70">
        <v>0.6</v>
      </c>
      <c r="I12" s="48">
        <f t="shared" si="1"/>
        <v>0</v>
      </c>
    </row>
    <row r="13" spans="1:9" ht="26.25" customHeight="1">
      <c r="A13" s="530" t="s">
        <v>1660</v>
      </c>
      <c r="B13" s="70">
        <v>572</v>
      </c>
      <c r="C13" s="70">
        <v>580</v>
      </c>
      <c r="D13" s="48">
        <v>59.4</v>
      </c>
      <c r="E13" s="48">
        <f t="shared" si="0"/>
        <v>59.4</v>
      </c>
      <c r="F13" s="70">
        <v>6</v>
      </c>
      <c r="G13" s="70">
        <v>2</v>
      </c>
      <c r="H13" s="70">
        <v>3.4</v>
      </c>
      <c r="I13" s="70">
        <f t="shared" si="1"/>
        <v>1.1</v>
      </c>
    </row>
    <row r="14" spans="1:9" ht="21" customHeight="1">
      <c r="A14" s="38" t="s">
        <v>472</v>
      </c>
      <c r="B14" s="70">
        <v>100</v>
      </c>
      <c r="C14" s="70">
        <v>114</v>
      </c>
      <c r="D14" s="48">
        <v>10.4</v>
      </c>
      <c r="E14" s="48">
        <f t="shared" si="0"/>
        <v>11.7</v>
      </c>
      <c r="F14" s="70">
        <v>1</v>
      </c>
      <c r="G14" s="70">
        <v>0</v>
      </c>
      <c r="H14" s="70">
        <v>0.6</v>
      </c>
      <c r="I14" s="48">
        <f t="shared" si="1"/>
        <v>0</v>
      </c>
    </row>
    <row r="15" spans="1:9" ht="21" customHeight="1">
      <c r="A15" s="38" t="s">
        <v>473</v>
      </c>
      <c r="B15" s="70">
        <v>456</v>
      </c>
      <c r="C15" s="70">
        <v>463</v>
      </c>
      <c r="D15" s="48">
        <v>47.6</v>
      </c>
      <c r="E15" s="48">
        <f t="shared" si="0"/>
        <v>47.4</v>
      </c>
      <c r="F15" s="70">
        <v>4</v>
      </c>
      <c r="G15" s="70">
        <v>2</v>
      </c>
      <c r="H15" s="70">
        <v>2.3</v>
      </c>
      <c r="I15" s="48">
        <f t="shared" si="1"/>
        <v>1.1</v>
      </c>
    </row>
    <row r="16" spans="1:9" ht="30" customHeight="1">
      <c r="A16" s="38" t="s">
        <v>474</v>
      </c>
      <c r="B16" s="70">
        <v>16</v>
      </c>
      <c r="C16" s="70">
        <v>3</v>
      </c>
      <c r="D16" s="48">
        <v>1.7</v>
      </c>
      <c r="E16" s="48">
        <f t="shared" si="0"/>
        <v>0.3</v>
      </c>
      <c r="F16" s="70">
        <v>1</v>
      </c>
      <c r="G16" s="70">
        <v>0</v>
      </c>
      <c r="H16" s="70">
        <v>0.6</v>
      </c>
      <c r="I16" s="48">
        <f t="shared" si="1"/>
        <v>0</v>
      </c>
    </row>
    <row r="17" spans="1:9" ht="21" customHeight="1">
      <c r="A17" s="56" t="s">
        <v>475</v>
      </c>
      <c r="B17" s="70">
        <v>66</v>
      </c>
      <c r="C17" s="70">
        <v>69</v>
      </c>
      <c r="D17" s="48">
        <v>6.85</v>
      </c>
      <c r="E17" s="48">
        <f t="shared" si="0"/>
        <v>7.1</v>
      </c>
      <c r="F17" s="70">
        <v>1</v>
      </c>
      <c r="G17" s="70">
        <v>0</v>
      </c>
      <c r="H17" s="70">
        <v>0.6</v>
      </c>
      <c r="I17" s="48">
        <f t="shared" si="1"/>
        <v>0</v>
      </c>
    </row>
    <row r="18" spans="1:9" ht="21" customHeight="1">
      <c r="A18" s="56" t="s">
        <v>476</v>
      </c>
      <c r="B18" s="70">
        <v>0</v>
      </c>
      <c r="C18" s="70">
        <v>0</v>
      </c>
      <c r="D18" s="48">
        <v>0</v>
      </c>
      <c r="E18" s="48">
        <f t="shared" si="0"/>
        <v>0</v>
      </c>
      <c r="F18" s="70">
        <v>0</v>
      </c>
      <c r="G18" s="70">
        <v>0</v>
      </c>
      <c r="H18" s="48">
        <v>0</v>
      </c>
      <c r="I18" s="48">
        <f t="shared" si="1"/>
        <v>0</v>
      </c>
    </row>
    <row r="19" spans="1:9" ht="21" customHeight="1">
      <c r="A19" s="56" t="s">
        <v>477</v>
      </c>
      <c r="B19" s="70">
        <v>2</v>
      </c>
      <c r="C19" s="70">
        <v>0</v>
      </c>
      <c r="D19" s="90">
        <v>0.21</v>
      </c>
      <c r="E19" s="48">
        <f t="shared" si="0"/>
        <v>0</v>
      </c>
      <c r="F19" s="70">
        <v>2</v>
      </c>
      <c r="G19" s="70">
        <v>0</v>
      </c>
      <c r="H19" s="70">
        <v>1.1</v>
      </c>
      <c r="I19" s="48">
        <f t="shared" si="1"/>
        <v>0</v>
      </c>
    </row>
    <row r="20" spans="1:9" ht="21" customHeight="1">
      <c r="A20" s="56" t="s">
        <v>478</v>
      </c>
      <c r="B20" s="70">
        <v>0</v>
      </c>
      <c r="C20" s="70">
        <v>0</v>
      </c>
      <c r="D20" s="48">
        <v>0</v>
      </c>
      <c r="E20" s="48">
        <f t="shared" si="0"/>
        <v>0</v>
      </c>
      <c r="F20" s="70">
        <v>0</v>
      </c>
      <c r="G20" s="70">
        <v>0</v>
      </c>
      <c r="H20" s="48">
        <v>0</v>
      </c>
      <c r="I20" s="48">
        <f t="shared" si="1"/>
        <v>0</v>
      </c>
    </row>
    <row r="21" spans="1:9" ht="21" customHeight="1">
      <c r="A21" s="56" t="s">
        <v>479</v>
      </c>
      <c r="B21" s="70">
        <v>55</v>
      </c>
      <c r="C21" s="70">
        <v>123</v>
      </c>
      <c r="D21" s="77">
        <v>5.7</v>
      </c>
      <c r="E21" s="48">
        <f t="shared" si="0"/>
        <v>12.6</v>
      </c>
      <c r="F21" s="70">
        <v>51</v>
      </c>
      <c r="G21" s="70">
        <v>118</v>
      </c>
      <c r="H21" s="70">
        <v>29.2</v>
      </c>
      <c r="I21" s="70">
        <f t="shared" si="1"/>
        <v>64.1</v>
      </c>
    </row>
    <row r="22" spans="1:9" ht="21" customHeight="1">
      <c r="A22" s="56" t="s">
        <v>480</v>
      </c>
      <c r="B22" s="70">
        <v>3</v>
      </c>
      <c r="C22" s="70">
        <v>12</v>
      </c>
      <c r="D22" s="77">
        <v>0.3</v>
      </c>
      <c r="E22" s="48">
        <f t="shared" si="0"/>
        <v>1.2</v>
      </c>
      <c r="F22" s="70">
        <v>2</v>
      </c>
      <c r="G22" s="70">
        <v>11</v>
      </c>
      <c r="H22" s="70">
        <v>1.1</v>
      </c>
      <c r="I22" s="70">
        <f t="shared" si="1"/>
        <v>6</v>
      </c>
    </row>
    <row r="23" spans="1:9" ht="21" customHeight="1">
      <c r="A23" s="56" t="s">
        <v>481</v>
      </c>
      <c r="B23" s="70">
        <v>0</v>
      </c>
      <c r="C23" s="70">
        <v>0</v>
      </c>
      <c r="D23" s="48">
        <v>0</v>
      </c>
      <c r="E23" s="48">
        <f t="shared" si="0"/>
        <v>0</v>
      </c>
      <c r="F23" s="70">
        <v>0</v>
      </c>
      <c r="G23" s="70">
        <v>0</v>
      </c>
      <c r="H23" s="48">
        <v>0</v>
      </c>
      <c r="I23" s="70">
        <f t="shared" si="1"/>
        <v>0</v>
      </c>
    </row>
    <row r="24" spans="1:9" ht="21" customHeight="1">
      <c r="A24" s="56" t="s">
        <v>482</v>
      </c>
      <c r="B24" s="70">
        <v>42</v>
      </c>
      <c r="C24" s="70">
        <v>22</v>
      </c>
      <c r="D24" s="48">
        <v>4.4</v>
      </c>
      <c r="E24" s="48">
        <f t="shared" si="0"/>
        <v>2.3</v>
      </c>
      <c r="F24" s="70">
        <v>41</v>
      </c>
      <c r="G24" s="70">
        <v>21</v>
      </c>
      <c r="H24" s="70">
        <v>23.5</v>
      </c>
      <c r="I24" s="70">
        <f t="shared" si="1"/>
        <v>11.4</v>
      </c>
    </row>
    <row r="25" spans="1:9" ht="21" customHeight="1">
      <c r="A25" s="38" t="s">
        <v>483</v>
      </c>
      <c r="B25" s="70">
        <v>0</v>
      </c>
      <c r="C25" s="70">
        <v>1</v>
      </c>
      <c r="D25" s="48">
        <v>0</v>
      </c>
      <c r="E25" s="48">
        <f t="shared" si="0"/>
        <v>0.1</v>
      </c>
      <c r="F25" s="70">
        <v>0</v>
      </c>
      <c r="G25" s="70">
        <v>1</v>
      </c>
      <c r="H25" s="48">
        <v>0</v>
      </c>
      <c r="I25" s="70">
        <f t="shared" si="1"/>
        <v>0.5</v>
      </c>
    </row>
    <row r="26" spans="1:9" ht="21" customHeight="1">
      <c r="A26" s="56" t="s">
        <v>484</v>
      </c>
      <c r="B26" s="70">
        <v>111</v>
      </c>
      <c r="C26" s="70">
        <v>70</v>
      </c>
      <c r="D26" s="48">
        <v>11.5</v>
      </c>
      <c r="E26" s="48">
        <f t="shared" si="0"/>
        <v>7.2</v>
      </c>
      <c r="F26" s="70">
        <v>110</v>
      </c>
      <c r="G26" s="70">
        <v>70</v>
      </c>
      <c r="H26" s="70">
        <v>62.9</v>
      </c>
      <c r="I26" s="70">
        <f t="shared" si="1"/>
        <v>38</v>
      </c>
    </row>
    <row r="27" spans="1:9" ht="21" customHeight="1">
      <c r="A27" s="56" t="s">
        <v>485</v>
      </c>
      <c r="B27" s="70">
        <v>4252</v>
      </c>
      <c r="C27" s="70">
        <v>7584</v>
      </c>
      <c r="D27" s="48">
        <v>441.5</v>
      </c>
      <c r="E27" s="48">
        <f t="shared" si="0"/>
        <v>776.7</v>
      </c>
      <c r="F27" s="70">
        <v>3974</v>
      </c>
      <c r="G27" s="70">
        <v>7197</v>
      </c>
      <c r="H27" s="70">
        <v>2274.2</v>
      </c>
      <c r="I27" s="70">
        <f t="shared" si="1"/>
        <v>3909.3</v>
      </c>
    </row>
    <row r="28" spans="1:9" ht="21" customHeight="1">
      <c r="A28" s="56" t="s">
        <v>486</v>
      </c>
      <c r="B28" s="70">
        <v>0</v>
      </c>
      <c r="C28" s="70">
        <v>0</v>
      </c>
      <c r="D28" s="48">
        <v>0</v>
      </c>
      <c r="E28" s="48">
        <f t="shared" si="0"/>
        <v>0</v>
      </c>
      <c r="F28" s="70">
        <v>0</v>
      </c>
      <c r="G28" s="70">
        <v>0</v>
      </c>
      <c r="H28" s="48">
        <v>0</v>
      </c>
      <c r="I28" s="48">
        <f t="shared" si="1"/>
        <v>0</v>
      </c>
    </row>
    <row r="29" spans="1:9" ht="21" customHeight="1">
      <c r="A29" s="56" t="s">
        <v>487</v>
      </c>
      <c r="B29" s="70">
        <v>0</v>
      </c>
      <c r="C29" s="70">
        <v>0</v>
      </c>
      <c r="D29" s="48">
        <v>0</v>
      </c>
      <c r="E29" s="48">
        <f t="shared" si="0"/>
        <v>0</v>
      </c>
      <c r="F29" s="70">
        <v>0</v>
      </c>
      <c r="G29" s="70">
        <v>0</v>
      </c>
      <c r="H29" s="48">
        <v>0</v>
      </c>
      <c r="I29" s="48">
        <f t="shared" si="1"/>
        <v>0</v>
      </c>
    </row>
    <row r="30" spans="1:9" ht="21" customHeight="1">
      <c r="A30" s="56" t="s">
        <v>488</v>
      </c>
      <c r="B30" s="70">
        <v>0</v>
      </c>
      <c r="C30" s="70">
        <v>0</v>
      </c>
      <c r="D30" s="48">
        <v>0</v>
      </c>
      <c r="E30" s="48">
        <f t="shared" si="0"/>
        <v>0</v>
      </c>
      <c r="F30" s="70">
        <v>0</v>
      </c>
      <c r="G30" s="70">
        <v>0</v>
      </c>
      <c r="H30" s="48">
        <v>0</v>
      </c>
      <c r="I30" s="48">
        <f t="shared" si="1"/>
        <v>0</v>
      </c>
    </row>
    <row r="31" spans="1:9" ht="21" customHeight="1">
      <c r="A31" s="56" t="s">
        <v>489</v>
      </c>
      <c r="B31" s="70">
        <v>13</v>
      </c>
      <c r="C31" s="70">
        <v>5</v>
      </c>
      <c r="D31" s="48">
        <v>1.4</v>
      </c>
      <c r="E31" s="48">
        <f t="shared" si="0"/>
        <v>0.5</v>
      </c>
      <c r="F31" s="70">
        <v>8</v>
      </c>
      <c r="G31" s="70">
        <v>4</v>
      </c>
      <c r="H31" s="70">
        <v>4.6</v>
      </c>
      <c r="I31" s="70">
        <f t="shared" si="1"/>
        <v>2.2</v>
      </c>
    </row>
    <row r="32" spans="1:9" ht="21" customHeight="1">
      <c r="A32" s="38" t="s">
        <v>490</v>
      </c>
      <c r="B32" s="70">
        <v>10</v>
      </c>
      <c r="C32" s="70">
        <v>5</v>
      </c>
      <c r="D32" s="48">
        <v>1</v>
      </c>
      <c r="E32" s="48">
        <f t="shared" si="0"/>
        <v>0.5</v>
      </c>
      <c r="F32" s="70">
        <v>6</v>
      </c>
      <c r="G32" s="70">
        <v>4</v>
      </c>
      <c r="H32" s="70">
        <v>3.4</v>
      </c>
      <c r="I32" s="70">
        <f t="shared" si="1"/>
        <v>2.2</v>
      </c>
    </row>
    <row r="33" spans="1:9" ht="21" customHeight="1">
      <c r="A33" s="56" t="s">
        <v>491</v>
      </c>
      <c r="B33" s="70">
        <v>0</v>
      </c>
      <c r="C33" s="70">
        <v>0</v>
      </c>
      <c r="D33" s="48">
        <v>0</v>
      </c>
      <c r="E33" s="48">
        <f t="shared" si="0"/>
        <v>0</v>
      </c>
      <c r="F33" s="70">
        <v>0</v>
      </c>
      <c r="G33" s="70">
        <v>0</v>
      </c>
      <c r="H33" s="48">
        <v>0</v>
      </c>
      <c r="I33" s="48">
        <f t="shared" si="1"/>
        <v>0</v>
      </c>
    </row>
    <row r="34" spans="1:9" ht="21" customHeight="1">
      <c r="A34" s="56" t="s">
        <v>492</v>
      </c>
      <c r="B34" s="70">
        <v>0</v>
      </c>
      <c r="C34" s="70">
        <v>0</v>
      </c>
      <c r="D34" s="48">
        <v>0</v>
      </c>
      <c r="E34" s="48">
        <f t="shared" si="0"/>
        <v>0</v>
      </c>
      <c r="F34" s="70">
        <v>0</v>
      </c>
      <c r="G34" s="70">
        <v>0</v>
      </c>
      <c r="H34" s="48">
        <v>0</v>
      </c>
      <c r="I34" s="48">
        <f t="shared" si="1"/>
        <v>0</v>
      </c>
    </row>
    <row r="35" spans="1:9" ht="21" customHeight="1">
      <c r="A35" s="56" t="s">
        <v>493</v>
      </c>
      <c r="B35" s="70">
        <v>12</v>
      </c>
      <c r="C35" s="70">
        <v>9</v>
      </c>
      <c r="D35" s="48">
        <v>1.3</v>
      </c>
      <c r="E35" s="48">
        <f t="shared" si="0"/>
        <v>0.9</v>
      </c>
      <c r="F35" s="70">
        <v>1</v>
      </c>
      <c r="G35" s="70">
        <v>0</v>
      </c>
      <c r="H35" s="70">
        <v>0.6</v>
      </c>
      <c r="I35" s="48">
        <f t="shared" si="1"/>
        <v>0</v>
      </c>
    </row>
    <row r="36" spans="1:9" ht="21" customHeight="1">
      <c r="A36" s="56" t="s">
        <v>494</v>
      </c>
      <c r="B36" s="70">
        <v>141</v>
      </c>
      <c r="C36" s="70">
        <v>61</v>
      </c>
      <c r="D36" s="48">
        <v>14.5</v>
      </c>
      <c r="E36" s="48">
        <f t="shared" si="0"/>
        <v>6.2</v>
      </c>
      <c r="F36" s="70">
        <v>12</v>
      </c>
      <c r="G36" s="70">
        <v>5</v>
      </c>
      <c r="H36" s="70">
        <v>6.9</v>
      </c>
      <c r="I36" s="70">
        <f t="shared" si="1"/>
        <v>2.7</v>
      </c>
    </row>
    <row r="37" spans="1:9" ht="21" customHeight="1">
      <c r="A37" s="56" t="s">
        <v>495</v>
      </c>
      <c r="B37" s="70">
        <v>0</v>
      </c>
      <c r="C37" s="70">
        <v>0</v>
      </c>
      <c r="D37" s="48">
        <v>0</v>
      </c>
      <c r="E37" s="48">
        <f t="shared" si="0"/>
        <v>0</v>
      </c>
      <c r="F37" s="70">
        <v>0</v>
      </c>
      <c r="G37" s="70">
        <v>0</v>
      </c>
      <c r="H37" s="48">
        <v>0</v>
      </c>
      <c r="I37" s="48">
        <f t="shared" si="1"/>
        <v>0</v>
      </c>
    </row>
    <row r="38" spans="1:9" ht="21" customHeight="1">
      <c r="A38" s="56" t="s">
        <v>496</v>
      </c>
      <c r="B38" s="70">
        <v>0</v>
      </c>
      <c r="C38" s="70">
        <v>0</v>
      </c>
      <c r="D38" s="48">
        <v>0</v>
      </c>
      <c r="E38" s="48">
        <f t="shared" si="0"/>
        <v>0</v>
      </c>
      <c r="F38" s="70">
        <v>0</v>
      </c>
      <c r="G38" s="70">
        <v>0</v>
      </c>
      <c r="H38" s="48">
        <v>0</v>
      </c>
      <c r="I38" s="48">
        <f t="shared" si="1"/>
        <v>0</v>
      </c>
    </row>
    <row r="39" ht="16.5" customHeight="1">
      <c r="A39" s="291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9.125" style="0" customWidth="1"/>
    <col min="2" max="8" width="7.75390625" style="0" customWidth="1"/>
    <col min="9" max="9" width="8.25390625" style="0" customWidth="1"/>
  </cols>
  <sheetData>
    <row r="1" spans="1:9" ht="39" customHeight="1">
      <c r="A1" s="834" t="s">
        <v>1573</v>
      </c>
      <c r="B1" s="834"/>
      <c r="C1" s="834"/>
      <c r="D1" s="834"/>
      <c r="E1" s="834"/>
      <c r="F1" s="834"/>
      <c r="G1" s="834"/>
      <c r="H1" s="834"/>
      <c r="I1" s="834"/>
    </row>
    <row r="2" spans="1:9" ht="15.75">
      <c r="A2" s="289"/>
      <c r="B2" s="289"/>
      <c r="C2" s="289"/>
      <c r="D2" s="289"/>
      <c r="E2" s="289"/>
      <c r="F2" s="289"/>
      <c r="G2" s="289"/>
      <c r="H2" s="1106" t="s">
        <v>346</v>
      </c>
      <c r="I2" s="1106"/>
    </row>
    <row r="3" spans="1:9" s="80" customFormat="1" ht="21" customHeight="1">
      <c r="A3" s="850" t="s">
        <v>618</v>
      </c>
      <c r="B3" s="850" t="s">
        <v>1116</v>
      </c>
      <c r="C3" s="850"/>
      <c r="D3" s="850"/>
      <c r="E3" s="850"/>
      <c r="F3" s="850" t="s">
        <v>466</v>
      </c>
      <c r="G3" s="850"/>
      <c r="H3" s="850"/>
      <c r="I3" s="850"/>
    </row>
    <row r="4" spans="1:9" s="80" customFormat="1" ht="27.75" customHeight="1">
      <c r="A4" s="850"/>
      <c r="B4" s="971" t="s">
        <v>443</v>
      </c>
      <c r="C4" s="973"/>
      <c r="D4" s="818" t="s">
        <v>1523</v>
      </c>
      <c r="E4" s="1104"/>
      <c r="F4" s="971" t="s">
        <v>443</v>
      </c>
      <c r="G4" s="973"/>
      <c r="H4" s="818" t="s">
        <v>1523</v>
      </c>
      <c r="I4" s="1104"/>
    </row>
    <row r="5" spans="1:9" s="80" customFormat="1" ht="16.5" customHeight="1">
      <c r="A5" s="841"/>
      <c r="B5" s="290">
        <v>2015</v>
      </c>
      <c r="C5" s="290">
        <v>2016</v>
      </c>
      <c r="D5" s="290">
        <v>2015</v>
      </c>
      <c r="E5" s="290">
        <v>2016</v>
      </c>
      <c r="F5" s="290">
        <v>2015</v>
      </c>
      <c r="G5" s="290">
        <v>2016</v>
      </c>
      <c r="H5" s="290">
        <v>2015</v>
      </c>
      <c r="I5" s="290">
        <v>2016</v>
      </c>
    </row>
    <row r="6" spans="1:9" ht="18" customHeight="1">
      <c r="A6" s="205" t="s">
        <v>497</v>
      </c>
      <c r="B6" s="186">
        <v>0</v>
      </c>
      <c r="C6" s="186">
        <v>0</v>
      </c>
      <c r="D6" s="473">
        <v>0</v>
      </c>
      <c r="E6" s="473">
        <v>0</v>
      </c>
      <c r="F6" s="186">
        <v>0</v>
      </c>
      <c r="G6" s="186">
        <v>0</v>
      </c>
      <c r="H6" s="473">
        <v>0</v>
      </c>
      <c r="I6" s="473">
        <v>0</v>
      </c>
    </row>
    <row r="7" spans="1:9" ht="18" customHeight="1">
      <c r="A7" s="205" t="s">
        <v>498</v>
      </c>
      <c r="B7" s="186">
        <v>2129</v>
      </c>
      <c r="C7" s="186">
        <v>2325</v>
      </c>
      <c r="D7" s="473">
        <v>221.1</v>
      </c>
      <c r="E7" s="473">
        <f>ROUND(C7*100000/976439,1)</f>
        <v>238.1</v>
      </c>
      <c r="F7" s="186">
        <v>782</v>
      </c>
      <c r="G7" s="186">
        <v>834</v>
      </c>
      <c r="H7" s="473">
        <v>447.5</v>
      </c>
      <c r="I7" s="473">
        <f>ROUND(G7*100000/184100,1)</f>
        <v>453</v>
      </c>
    </row>
    <row r="8" spans="1:9" ht="18" customHeight="1">
      <c r="A8" s="205" t="s">
        <v>499</v>
      </c>
      <c r="B8" s="186">
        <v>82</v>
      </c>
      <c r="C8" s="186">
        <v>54</v>
      </c>
      <c r="D8" s="305">
        <v>8.4</v>
      </c>
      <c r="E8" s="473">
        <f aca="true" t="shared" si="0" ref="E8:E36">ROUND(C8*100000/976439,1)</f>
        <v>5.5</v>
      </c>
      <c r="F8" s="186">
        <v>15</v>
      </c>
      <c r="G8" s="186">
        <v>16</v>
      </c>
      <c r="H8" s="473">
        <v>8.6</v>
      </c>
      <c r="I8" s="473">
        <f aca="true" t="shared" si="1" ref="I8:I36">ROUND(G8*100000/184100,1)</f>
        <v>8.7</v>
      </c>
    </row>
    <row r="9" spans="1:9" ht="18" customHeight="1">
      <c r="A9" s="205" t="s">
        <v>500</v>
      </c>
      <c r="B9" s="186">
        <v>264</v>
      </c>
      <c r="C9" s="186">
        <v>303</v>
      </c>
      <c r="D9" s="473">
        <v>27.4</v>
      </c>
      <c r="E9" s="473">
        <f t="shared" si="0"/>
        <v>31</v>
      </c>
      <c r="F9" s="186">
        <v>225</v>
      </c>
      <c r="G9" s="186">
        <v>227</v>
      </c>
      <c r="H9" s="473">
        <v>128.8</v>
      </c>
      <c r="I9" s="473">
        <f t="shared" si="1"/>
        <v>123.3</v>
      </c>
    </row>
    <row r="10" spans="1:9" ht="18" customHeight="1">
      <c r="A10" s="205" t="s">
        <v>501</v>
      </c>
      <c r="B10" s="186">
        <v>0</v>
      </c>
      <c r="C10" s="186">
        <v>0</v>
      </c>
      <c r="D10" s="473">
        <v>0</v>
      </c>
      <c r="E10" s="473">
        <f t="shared" si="0"/>
        <v>0</v>
      </c>
      <c r="F10" s="186">
        <v>0</v>
      </c>
      <c r="G10" s="186">
        <v>0</v>
      </c>
      <c r="H10" s="473">
        <v>0</v>
      </c>
      <c r="I10" s="473">
        <f t="shared" si="1"/>
        <v>0</v>
      </c>
    </row>
    <row r="11" spans="1:9" ht="18" customHeight="1">
      <c r="A11" s="205" t="s">
        <v>502</v>
      </c>
      <c r="B11" s="186">
        <v>0</v>
      </c>
      <c r="C11" s="186">
        <v>0</v>
      </c>
      <c r="D11" s="473">
        <v>0</v>
      </c>
      <c r="E11" s="473">
        <f t="shared" si="0"/>
        <v>0</v>
      </c>
      <c r="F11" s="186">
        <v>0</v>
      </c>
      <c r="G11" s="186">
        <v>0</v>
      </c>
      <c r="H11" s="473">
        <v>0</v>
      </c>
      <c r="I11" s="473">
        <f t="shared" si="1"/>
        <v>0</v>
      </c>
    </row>
    <row r="12" spans="1:9" ht="18" customHeight="1">
      <c r="A12" s="205" t="s">
        <v>503</v>
      </c>
      <c r="B12" s="186">
        <v>0</v>
      </c>
      <c r="C12" s="186">
        <v>0</v>
      </c>
      <c r="D12" s="473">
        <v>0</v>
      </c>
      <c r="E12" s="473">
        <f t="shared" si="0"/>
        <v>0</v>
      </c>
      <c r="F12" s="186">
        <v>0</v>
      </c>
      <c r="G12" s="186">
        <v>0</v>
      </c>
      <c r="H12" s="473">
        <v>0</v>
      </c>
      <c r="I12" s="473">
        <f t="shared" si="1"/>
        <v>0</v>
      </c>
    </row>
    <row r="13" spans="1:9" ht="18" customHeight="1">
      <c r="A13" s="205" t="s">
        <v>504</v>
      </c>
      <c r="B13" s="186">
        <v>0</v>
      </c>
      <c r="C13" s="186">
        <v>0</v>
      </c>
      <c r="D13" s="473">
        <v>0</v>
      </c>
      <c r="E13" s="473">
        <f t="shared" si="0"/>
        <v>0</v>
      </c>
      <c r="F13" s="186">
        <v>0</v>
      </c>
      <c r="G13" s="186">
        <v>0</v>
      </c>
      <c r="H13" s="473">
        <v>0</v>
      </c>
      <c r="I13" s="473">
        <f t="shared" si="1"/>
        <v>0</v>
      </c>
    </row>
    <row r="14" spans="1:9" ht="18" customHeight="1">
      <c r="A14" s="205" t="s">
        <v>505</v>
      </c>
      <c r="B14" s="186">
        <v>0</v>
      </c>
      <c r="C14" s="186">
        <v>0</v>
      </c>
      <c r="D14" s="473">
        <v>0</v>
      </c>
      <c r="E14" s="473">
        <f t="shared" si="0"/>
        <v>0</v>
      </c>
      <c r="F14" s="186">
        <v>0</v>
      </c>
      <c r="G14" s="186">
        <v>0</v>
      </c>
      <c r="H14" s="473">
        <v>0</v>
      </c>
      <c r="I14" s="473">
        <f t="shared" si="1"/>
        <v>0</v>
      </c>
    </row>
    <row r="15" spans="1:9" ht="18" customHeight="1">
      <c r="A15" s="205" t="s">
        <v>506</v>
      </c>
      <c r="B15" s="186">
        <v>0</v>
      </c>
      <c r="C15" s="186">
        <v>0</v>
      </c>
      <c r="D15" s="473">
        <v>0</v>
      </c>
      <c r="E15" s="473">
        <f t="shared" si="0"/>
        <v>0</v>
      </c>
      <c r="F15" s="186">
        <v>0</v>
      </c>
      <c r="G15" s="186">
        <v>0</v>
      </c>
      <c r="H15" s="473">
        <v>0</v>
      </c>
      <c r="I15" s="473">
        <f t="shared" si="1"/>
        <v>0</v>
      </c>
    </row>
    <row r="16" spans="1:9" ht="18" customHeight="1">
      <c r="A16" s="205" t="s">
        <v>507</v>
      </c>
      <c r="B16" s="186">
        <v>466</v>
      </c>
      <c r="C16" s="186">
        <v>429</v>
      </c>
      <c r="D16" s="473">
        <v>48.4</v>
      </c>
      <c r="E16" s="473">
        <f t="shared" si="0"/>
        <v>43.9</v>
      </c>
      <c r="F16" s="186">
        <v>364</v>
      </c>
      <c r="G16" s="186">
        <v>340</v>
      </c>
      <c r="H16" s="473">
        <v>208.3</v>
      </c>
      <c r="I16" s="473">
        <f t="shared" si="1"/>
        <v>184.7</v>
      </c>
    </row>
    <row r="17" spans="1:9" ht="18" customHeight="1">
      <c r="A17" s="205" t="s">
        <v>508</v>
      </c>
      <c r="B17" s="186">
        <v>0</v>
      </c>
      <c r="C17" s="186">
        <v>1</v>
      </c>
      <c r="D17" s="473">
        <v>0</v>
      </c>
      <c r="E17" s="473">
        <f t="shared" si="0"/>
        <v>0.1</v>
      </c>
      <c r="F17" s="186">
        <v>0</v>
      </c>
      <c r="G17" s="186">
        <v>0</v>
      </c>
      <c r="H17" s="473">
        <v>0</v>
      </c>
      <c r="I17" s="473">
        <f t="shared" si="1"/>
        <v>0</v>
      </c>
    </row>
    <row r="18" spans="1:9" ht="18" customHeight="1">
      <c r="A18" s="205" t="s">
        <v>509</v>
      </c>
      <c r="B18" s="186">
        <v>491</v>
      </c>
      <c r="C18" s="186">
        <v>428</v>
      </c>
      <c r="D18" s="473">
        <v>50.9</v>
      </c>
      <c r="E18" s="473">
        <f t="shared" si="0"/>
        <v>43.8</v>
      </c>
      <c r="F18" s="186">
        <v>35</v>
      </c>
      <c r="G18" s="186">
        <v>22</v>
      </c>
      <c r="H18" s="473">
        <v>20</v>
      </c>
      <c r="I18" s="473">
        <f t="shared" si="1"/>
        <v>12</v>
      </c>
    </row>
    <row r="19" spans="1:9" ht="18" customHeight="1">
      <c r="A19" s="205" t="s">
        <v>510</v>
      </c>
      <c r="B19" s="186">
        <v>477</v>
      </c>
      <c r="C19" s="186">
        <v>419</v>
      </c>
      <c r="D19" s="473">
        <v>49.5</v>
      </c>
      <c r="E19" s="473">
        <f t="shared" si="0"/>
        <v>42.9</v>
      </c>
      <c r="F19" s="186">
        <v>35</v>
      </c>
      <c r="G19" s="186">
        <v>22</v>
      </c>
      <c r="H19" s="473">
        <v>20</v>
      </c>
      <c r="I19" s="473">
        <f t="shared" si="1"/>
        <v>12</v>
      </c>
    </row>
    <row r="20" spans="1:9" ht="18" customHeight="1">
      <c r="A20" s="205" t="s">
        <v>511</v>
      </c>
      <c r="B20" s="186">
        <v>271</v>
      </c>
      <c r="C20" s="186">
        <v>255</v>
      </c>
      <c r="D20" s="473">
        <v>28.1</v>
      </c>
      <c r="E20" s="473">
        <f t="shared" si="0"/>
        <v>26.1</v>
      </c>
      <c r="F20" s="186">
        <v>3</v>
      </c>
      <c r="G20" s="186">
        <v>0</v>
      </c>
      <c r="H20" s="473">
        <v>1.7</v>
      </c>
      <c r="I20" s="473">
        <f t="shared" si="1"/>
        <v>0</v>
      </c>
    </row>
    <row r="21" spans="1:9" ht="18" customHeight="1">
      <c r="A21" s="205" t="s">
        <v>512</v>
      </c>
      <c r="B21" s="186">
        <v>200</v>
      </c>
      <c r="C21" s="186">
        <v>198</v>
      </c>
      <c r="D21" s="473">
        <v>20.8</v>
      </c>
      <c r="E21" s="473">
        <f t="shared" si="0"/>
        <v>20.3</v>
      </c>
      <c r="F21" s="186">
        <v>2</v>
      </c>
      <c r="G21" s="186">
        <v>1</v>
      </c>
      <c r="H21" s="473">
        <v>1.7</v>
      </c>
      <c r="I21" s="473">
        <f t="shared" si="1"/>
        <v>0.5</v>
      </c>
    </row>
    <row r="22" spans="1:9" ht="33" customHeight="1">
      <c r="A22" s="205" t="s">
        <v>513</v>
      </c>
      <c r="B22" s="186">
        <v>142</v>
      </c>
      <c r="C22" s="186">
        <v>131</v>
      </c>
      <c r="D22" s="473">
        <v>14.7</v>
      </c>
      <c r="E22" s="473">
        <f t="shared" si="0"/>
        <v>13.4</v>
      </c>
      <c r="F22" s="186">
        <v>2</v>
      </c>
      <c r="G22" s="186">
        <v>1</v>
      </c>
      <c r="H22" s="473">
        <v>1.1</v>
      </c>
      <c r="I22" s="473">
        <f t="shared" si="1"/>
        <v>0.5</v>
      </c>
    </row>
    <row r="23" spans="1:9" ht="20.25" customHeight="1">
      <c r="A23" s="205" t="s">
        <v>737</v>
      </c>
      <c r="B23" s="186">
        <v>535</v>
      </c>
      <c r="C23" s="186">
        <v>501</v>
      </c>
      <c r="D23" s="473">
        <v>55.6</v>
      </c>
      <c r="E23" s="473">
        <f t="shared" si="0"/>
        <v>51.3</v>
      </c>
      <c r="F23" s="186">
        <v>8</v>
      </c>
      <c r="G23" s="186">
        <v>4</v>
      </c>
      <c r="H23" s="473">
        <v>4.6</v>
      </c>
      <c r="I23" s="473">
        <f t="shared" si="1"/>
        <v>2.2</v>
      </c>
    </row>
    <row r="24" spans="1:9" ht="25.5" customHeight="1">
      <c r="A24" s="205" t="s">
        <v>514</v>
      </c>
      <c r="B24" s="186">
        <v>193217</v>
      </c>
      <c r="C24" s="186">
        <v>201492</v>
      </c>
      <c r="D24" s="473">
        <v>20061.4</v>
      </c>
      <c r="E24" s="473">
        <f t="shared" si="0"/>
        <v>20635.4</v>
      </c>
      <c r="F24" s="186">
        <v>124780</v>
      </c>
      <c r="G24" s="186">
        <v>130482</v>
      </c>
      <c r="H24" s="473">
        <v>71409</v>
      </c>
      <c r="I24" s="473">
        <f t="shared" si="1"/>
        <v>70875.6</v>
      </c>
    </row>
    <row r="25" spans="1:9" ht="25.5" customHeight="1">
      <c r="A25" s="205" t="s">
        <v>515</v>
      </c>
      <c r="B25" s="186">
        <v>192994</v>
      </c>
      <c r="C25" s="186">
        <v>200880</v>
      </c>
      <c r="D25" s="473">
        <v>20038.3</v>
      </c>
      <c r="E25" s="473">
        <f t="shared" si="0"/>
        <v>20572.7</v>
      </c>
      <c r="F25" s="186">
        <v>124628</v>
      </c>
      <c r="G25" s="186">
        <v>130168</v>
      </c>
      <c r="H25" s="473">
        <v>71322</v>
      </c>
      <c r="I25" s="473">
        <f t="shared" si="1"/>
        <v>70705.1</v>
      </c>
    </row>
    <row r="26" spans="1:9" ht="25.5" customHeight="1">
      <c r="A26" s="205" t="s">
        <v>516</v>
      </c>
      <c r="B26" s="186">
        <v>223</v>
      </c>
      <c r="C26" s="186">
        <v>612</v>
      </c>
      <c r="D26" s="473">
        <v>23.2</v>
      </c>
      <c r="E26" s="473">
        <f t="shared" si="0"/>
        <v>62.7</v>
      </c>
      <c r="F26" s="186">
        <v>152</v>
      </c>
      <c r="G26" s="186">
        <v>314</v>
      </c>
      <c r="H26" s="473">
        <v>86.9</v>
      </c>
      <c r="I26" s="473">
        <f t="shared" si="1"/>
        <v>170.6</v>
      </c>
    </row>
    <row r="27" spans="1:9" ht="28.5" customHeight="1">
      <c r="A27" s="205" t="s">
        <v>517</v>
      </c>
      <c r="B27" s="186">
        <v>2113</v>
      </c>
      <c r="C27" s="186">
        <v>2815</v>
      </c>
      <c r="D27" s="473">
        <v>219.4</v>
      </c>
      <c r="E27" s="473">
        <f t="shared" si="0"/>
        <v>288.3</v>
      </c>
      <c r="F27" s="186">
        <v>465</v>
      </c>
      <c r="G27" s="186">
        <v>756</v>
      </c>
      <c r="H27" s="473">
        <v>266.1</v>
      </c>
      <c r="I27" s="473">
        <f t="shared" si="1"/>
        <v>410.6</v>
      </c>
    </row>
    <row r="28" spans="1:9" ht="31.5" customHeight="1">
      <c r="A28" s="205" t="s">
        <v>518</v>
      </c>
      <c r="B28" s="186">
        <v>24</v>
      </c>
      <c r="C28" s="186">
        <v>18</v>
      </c>
      <c r="D28" s="473">
        <v>2.5</v>
      </c>
      <c r="E28" s="473">
        <f t="shared" si="0"/>
        <v>1.8</v>
      </c>
      <c r="F28" s="186">
        <v>5</v>
      </c>
      <c r="G28" s="186">
        <v>1</v>
      </c>
      <c r="H28" s="473">
        <v>2.9</v>
      </c>
      <c r="I28" s="473">
        <f t="shared" si="1"/>
        <v>0.5</v>
      </c>
    </row>
    <row r="29" spans="1:9" ht="21" customHeight="1">
      <c r="A29" s="205" t="s">
        <v>1016</v>
      </c>
      <c r="B29" s="186">
        <v>281</v>
      </c>
      <c r="C29" s="186">
        <v>295</v>
      </c>
      <c r="D29" s="473">
        <v>29.2</v>
      </c>
      <c r="E29" s="473">
        <f t="shared" si="0"/>
        <v>30.2</v>
      </c>
      <c r="F29" s="186">
        <v>230</v>
      </c>
      <c r="G29" s="186">
        <v>239</v>
      </c>
      <c r="H29" s="473">
        <v>131.6</v>
      </c>
      <c r="I29" s="473">
        <f t="shared" si="1"/>
        <v>129.8</v>
      </c>
    </row>
    <row r="30" spans="1:9" ht="21" customHeight="1">
      <c r="A30" s="205" t="s">
        <v>1017</v>
      </c>
      <c r="B30" s="186">
        <v>160</v>
      </c>
      <c r="C30" s="186">
        <v>144</v>
      </c>
      <c r="D30" s="473">
        <v>16.8</v>
      </c>
      <c r="E30" s="473">
        <f t="shared" si="0"/>
        <v>14.7</v>
      </c>
      <c r="F30" s="186">
        <v>70</v>
      </c>
      <c r="G30" s="186">
        <v>59</v>
      </c>
      <c r="H30" s="473">
        <v>40.6</v>
      </c>
      <c r="I30" s="473">
        <f t="shared" si="1"/>
        <v>32</v>
      </c>
    </row>
    <row r="31" spans="1:9" ht="21" customHeight="1">
      <c r="A31" s="205" t="s">
        <v>1015</v>
      </c>
      <c r="B31" s="186">
        <v>7</v>
      </c>
      <c r="C31" s="186">
        <v>6</v>
      </c>
      <c r="D31" s="473">
        <v>0.7</v>
      </c>
      <c r="E31" s="473">
        <f t="shared" si="0"/>
        <v>0.6</v>
      </c>
      <c r="F31" s="186">
        <v>5</v>
      </c>
      <c r="G31" s="186">
        <v>1</v>
      </c>
      <c r="H31" s="473">
        <v>2.9</v>
      </c>
      <c r="I31" s="473">
        <f t="shared" si="1"/>
        <v>0.5</v>
      </c>
    </row>
    <row r="32" spans="1:9" ht="21" customHeight="1">
      <c r="A32" s="205" t="s">
        <v>519</v>
      </c>
      <c r="B32" s="186">
        <v>657</v>
      </c>
      <c r="C32" s="186">
        <v>808</v>
      </c>
      <c r="D32" s="473">
        <v>68.2</v>
      </c>
      <c r="E32" s="473">
        <f t="shared" si="0"/>
        <v>82.7</v>
      </c>
      <c r="F32" s="186">
        <v>430</v>
      </c>
      <c r="G32" s="186">
        <v>428</v>
      </c>
      <c r="H32" s="473">
        <v>246.1</v>
      </c>
      <c r="I32" s="473">
        <f t="shared" si="1"/>
        <v>232.5</v>
      </c>
    </row>
    <row r="33" spans="1:9" ht="21" customHeight="1">
      <c r="A33" s="205" t="s">
        <v>520</v>
      </c>
      <c r="B33" s="186">
        <v>201</v>
      </c>
      <c r="C33" s="186">
        <v>261</v>
      </c>
      <c r="D33" s="473">
        <v>20.9</v>
      </c>
      <c r="E33" s="473">
        <f t="shared" si="0"/>
        <v>26.7</v>
      </c>
      <c r="F33" s="186">
        <v>146</v>
      </c>
      <c r="G33" s="186">
        <v>190</v>
      </c>
      <c r="H33" s="473">
        <v>83.6</v>
      </c>
      <c r="I33" s="473">
        <f t="shared" si="1"/>
        <v>103.2</v>
      </c>
    </row>
    <row r="34" spans="1:9" ht="21" customHeight="1">
      <c r="A34" s="205" t="s">
        <v>521</v>
      </c>
      <c r="B34" s="186">
        <v>698</v>
      </c>
      <c r="C34" s="186">
        <v>637</v>
      </c>
      <c r="D34" s="473">
        <v>72.5</v>
      </c>
      <c r="E34" s="473">
        <f t="shared" si="0"/>
        <v>65.2</v>
      </c>
      <c r="F34" s="186">
        <v>666</v>
      </c>
      <c r="G34" s="186">
        <v>626</v>
      </c>
      <c r="H34" s="473">
        <v>372</v>
      </c>
      <c r="I34" s="473">
        <f t="shared" si="1"/>
        <v>340</v>
      </c>
    </row>
    <row r="35" spans="1:9" ht="32.25" customHeight="1">
      <c r="A35" s="205" t="s">
        <v>522</v>
      </c>
      <c r="B35" s="186">
        <v>0</v>
      </c>
      <c r="C35" s="186">
        <v>1</v>
      </c>
      <c r="D35" s="473">
        <v>0</v>
      </c>
      <c r="E35" s="473">
        <f t="shared" si="0"/>
        <v>0.1</v>
      </c>
      <c r="F35" s="186">
        <v>0</v>
      </c>
      <c r="G35" s="186">
        <v>1</v>
      </c>
      <c r="H35" s="473">
        <v>0</v>
      </c>
      <c r="I35" s="473">
        <f t="shared" si="1"/>
        <v>0.5</v>
      </c>
    </row>
    <row r="36" spans="1:9" ht="22.5" customHeight="1">
      <c r="A36" s="205" t="s">
        <v>523</v>
      </c>
      <c r="B36" s="186">
        <v>0</v>
      </c>
      <c r="C36" s="186">
        <v>5</v>
      </c>
      <c r="D36" s="473">
        <v>0</v>
      </c>
      <c r="E36" s="473">
        <f t="shared" si="0"/>
        <v>0.5</v>
      </c>
      <c r="F36" s="186">
        <v>4</v>
      </c>
      <c r="G36" s="186">
        <v>5</v>
      </c>
      <c r="H36" s="473">
        <v>2.29</v>
      </c>
      <c r="I36" s="473">
        <f t="shared" si="1"/>
        <v>2.7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9">
    <mergeCell ref="A1:I1"/>
    <mergeCell ref="H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7.875" style="0" customWidth="1"/>
    <col min="2" max="2" width="15.75390625" style="0" customWidth="1"/>
    <col min="3" max="3" width="11.375" style="0" customWidth="1"/>
    <col min="4" max="4" width="15.75390625" style="0" customWidth="1"/>
    <col min="5" max="5" width="11.375" style="0" customWidth="1"/>
  </cols>
  <sheetData>
    <row r="1" spans="1:5" ht="16.5" customHeight="1">
      <c r="A1" s="847" t="s">
        <v>1495</v>
      </c>
      <c r="B1" s="847"/>
      <c r="C1" s="847"/>
      <c r="D1" s="847"/>
      <c r="E1" s="847"/>
    </row>
    <row r="2" spans="1:5" ht="17.25" customHeight="1">
      <c r="A2" s="847" t="s">
        <v>1574</v>
      </c>
      <c r="B2" s="847"/>
      <c r="C2" s="847"/>
      <c r="D2" s="847"/>
      <c r="E2" s="847"/>
    </row>
    <row r="3" spans="1:5" ht="19.5" customHeight="1">
      <c r="A3" s="835" t="s">
        <v>1003</v>
      </c>
      <c r="B3" s="835"/>
      <c r="C3" s="835"/>
      <c r="D3" s="835"/>
      <c r="E3" s="835"/>
    </row>
    <row r="4" spans="1:5" s="80" customFormat="1" ht="25.5" customHeight="1">
      <c r="A4" s="850" t="s">
        <v>885</v>
      </c>
      <c r="B4" s="848">
        <v>2015</v>
      </c>
      <c r="C4" s="848"/>
      <c r="D4" s="848">
        <v>2016</v>
      </c>
      <c r="E4" s="848"/>
    </row>
    <row r="5" spans="1:5" s="80" customFormat="1" ht="54" customHeight="1">
      <c r="A5" s="850"/>
      <c r="B5" s="70" t="s">
        <v>524</v>
      </c>
      <c r="C5" s="70" t="s">
        <v>525</v>
      </c>
      <c r="D5" s="70" t="s">
        <v>524</v>
      </c>
      <c r="E5" s="70" t="s">
        <v>525</v>
      </c>
    </row>
    <row r="6" spans="1:5" ht="27.75" customHeight="1">
      <c r="A6" s="56" t="s">
        <v>291</v>
      </c>
      <c r="B6" s="48">
        <v>1218.1</v>
      </c>
      <c r="C6" s="48">
        <v>50.8</v>
      </c>
      <c r="D6" s="70">
        <v>1239.6</v>
      </c>
      <c r="E6" s="70">
        <v>44.3</v>
      </c>
    </row>
    <row r="7" spans="1:5" ht="27.75" customHeight="1">
      <c r="A7" s="56" t="s">
        <v>1105</v>
      </c>
      <c r="B7" s="48">
        <v>1974</v>
      </c>
      <c r="C7" s="48">
        <v>150</v>
      </c>
      <c r="D7" s="70">
        <v>2024.6</v>
      </c>
      <c r="E7" s="70">
        <v>120.5</v>
      </c>
    </row>
    <row r="8" spans="1:5" ht="27.75" customHeight="1">
      <c r="A8" s="56" t="s">
        <v>1106</v>
      </c>
      <c r="B8" s="48">
        <v>1765.8</v>
      </c>
      <c r="C8" s="48">
        <v>133</v>
      </c>
      <c r="D8" s="70">
        <v>1861.3</v>
      </c>
      <c r="E8" s="70">
        <v>96.7</v>
      </c>
    </row>
    <row r="9" spans="1:5" ht="27.75" customHeight="1">
      <c r="A9" s="56" t="s">
        <v>292</v>
      </c>
      <c r="B9" s="48">
        <v>446.2</v>
      </c>
      <c r="C9" s="48">
        <v>17.2</v>
      </c>
      <c r="D9" s="48" t="s">
        <v>1739</v>
      </c>
      <c r="E9" s="48" t="s">
        <v>1791</v>
      </c>
    </row>
    <row r="10" spans="1:5" ht="27.75" customHeight="1">
      <c r="A10" s="56" t="s">
        <v>293</v>
      </c>
      <c r="B10" s="48">
        <v>753.1</v>
      </c>
      <c r="C10" s="48">
        <v>45.8</v>
      </c>
      <c r="D10" s="48" t="s">
        <v>1740</v>
      </c>
      <c r="E10" s="48" t="s">
        <v>1741</v>
      </c>
    </row>
    <row r="11" spans="1:5" ht="27.75" customHeight="1">
      <c r="A11" s="56" t="s">
        <v>294</v>
      </c>
      <c r="B11" s="48">
        <v>352.4</v>
      </c>
      <c r="C11" s="48">
        <v>45.5</v>
      </c>
      <c r="D11" s="48" t="s">
        <v>1742</v>
      </c>
      <c r="E11" s="48" t="s">
        <v>1743</v>
      </c>
    </row>
    <row r="12" spans="1:5" ht="27.75" customHeight="1">
      <c r="A12" s="56" t="s">
        <v>1210</v>
      </c>
      <c r="B12" s="48">
        <v>463.2</v>
      </c>
      <c r="C12" s="48">
        <v>61.8</v>
      </c>
      <c r="D12" s="48" t="s">
        <v>1744</v>
      </c>
      <c r="E12" s="48" t="s">
        <v>1745</v>
      </c>
    </row>
    <row r="13" spans="1:5" ht="27.75" customHeight="1">
      <c r="A13" s="56" t="s">
        <v>1080</v>
      </c>
      <c r="B13" s="48">
        <v>565.8</v>
      </c>
      <c r="C13" s="48">
        <v>55.7</v>
      </c>
      <c r="D13" s="48" t="s">
        <v>1746</v>
      </c>
      <c r="E13" s="48" t="s">
        <v>1747</v>
      </c>
    </row>
    <row r="14" spans="1:5" ht="27.75" customHeight="1">
      <c r="A14" s="56" t="s">
        <v>295</v>
      </c>
      <c r="B14" s="48">
        <v>364.7</v>
      </c>
      <c r="C14" s="48">
        <v>24.9</v>
      </c>
      <c r="D14" s="48" t="s">
        <v>1748</v>
      </c>
      <c r="E14" s="48" t="s">
        <v>1749</v>
      </c>
    </row>
    <row r="15" spans="1:5" ht="27.75" customHeight="1">
      <c r="A15" s="56" t="s">
        <v>1211</v>
      </c>
      <c r="B15" s="48">
        <v>988.1</v>
      </c>
      <c r="C15" s="48">
        <v>64.3</v>
      </c>
      <c r="D15" s="48" t="s">
        <v>1750</v>
      </c>
      <c r="E15" s="48" t="s">
        <v>1751</v>
      </c>
    </row>
    <row r="16" spans="1:5" ht="27.75" customHeight="1">
      <c r="A16" s="56" t="s">
        <v>1212</v>
      </c>
      <c r="B16" s="48">
        <v>1194.2</v>
      </c>
      <c r="C16" s="48">
        <v>66</v>
      </c>
      <c r="D16" s="70">
        <v>1180</v>
      </c>
      <c r="E16" s="70">
        <v>45.8</v>
      </c>
    </row>
    <row r="17" spans="1:5" ht="27.75" customHeight="1">
      <c r="A17" s="56" t="s">
        <v>1213</v>
      </c>
      <c r="B17" s="48">
        <v>731.9</v>
      </c>
      <c r="C17" s="48">
        <v>55.9</v>
      </c>
      <c r="D17" s="70">
        <v>795.2</v>
      </c>
      <c r="E17" s="70">
        <v>71.6</v>
      </c>
    </row>
    <row r="18" spans="1:5" ht="27.75" customHeight="1">
      <c r="A18" s="56" t="s">
        <v>1651</v>
      </c>
      <c r="B18" s="48">
        <v>745.5</v>
      </c>
      <c r="C18" s="48">
        <v>36.5</v>
      </c>
      <c r="D18" s="70">
        <v>770.2</v>
      </c>
      <c r="E18" s="70">
        <v>49.8</v>
      </c>
    </row>
    <row r="19" spans="1:5" ht="27.75" customHeight="1">
      <c r="A19" s="56" t="s">
        <v>1652</v>
      </c>
      <c r="B19" s="48">
        <v>431.2</v>
      </c>
      <c r="C19" s="48">
        <v>71.9</v>
      </c>
      <c r="D19" s="70">
        <v>478.4</v>
      </c>
      <c r="E19" s="70">
        <v>40.5</v>
      </c>
    </row>
    <row r="20" spans="1:5" ht="27.75" customHeight="1">
      <c r="A20" s="56" t="s">
        <v>298</v>
      </c>
      <c r="B20" s="48">
        <v>830.1</v>
      </c>
      <c r="C20" s="48">
        <v>84.3</v>
      </c>
      <c r="D20" s="70">
        <v>845.1</v>
      </c>
      <c r="E20" s="70">
        <v>49.7</v>
      </c>
    </row>
    <row r="21" spans="1:5" ht="27.75" customHeight="1">
      <c r="A21" s="56" t="s">
        <v>299</v>
      </c>
      <c r="B21" s="48">
        <v>596.4</v>
      </c>
      <c r="C21" s="48">
        <v>70.2</v>
      </c>
      <c r="D21" s="70">
        <v>695.5</v>
      </c>
      <c r="E21" s="70">
        <v>96.5</v>
      </c>
    </row>
    <row r="22" spans="1:5" ht="27.75" customHeight="1">
      <c r="A22" s="56" t="s">
        <v>300</v>
      </c>
      <c r="B22" s="48">
        <v>505.8</v>
      </c>
      <c r="C22" s="48">
        <v>57</v>
      </c>
      <c r="D22" s="70">
        <v>555.7</v>
      </c>
      <c r="E22" s="70">
        <v>44.7</v>
      </c>
    </row>
    <row r="23" spans="1:5" ht="27.75" customHeight="1">
      <c r="A23" s="56" t="s">
        <v>1214</v>
      </c>
      <c r="B23" s="48">
        <v>612.8</v>
      </c>
      <c r="C23" s="48">
        <v>40.4</v>
      </c>
      <c r="D23" s="70">
        <v>678.8</v>
      </c>
      <c r="E23" s="70">
        <v>48.5</v>
      </c>
    </row>
    <row r="24" spans="1:5" ht="27.75" customHeight="1">
      <c r="A24" s="56" t="s">
        <v>301</v>
      </c>
      <c r="B24" s="48">
        <v>518.9</v>
      </c>
      <c r="C24" s="48">
        <v>52.4</v>
      </c>
      <c r="D24" s="70" t="s">
        <v>1752</v>
      </c>
      <c r="E24" s="70">
        <v>74.7</v>
      </c>
    </row>
    <row r="25" spans="1:5" ht="27.75" customHeight="1">
      <c r="A25" s="56" t="s">
        <v>1653</v>
      </c>
      <c r="B25" s="48">
        <v>795.1</v>
      </c>
      <c r="C25" s="48">
        <v>51.6</v>
      </c>
      <c r="D25" s="70">
        <v>868.9</v>
      </c>
      <c r="E25" s="70">
        <v>72.4</v>
      </c>
    </row>
    <row r="26" spans="1:5" ht="27.75" customHeight="1">
      <c r="A26" s="56" t="s">
        <v>1654</v>
      </c>
      <c r="B26" s="48">
        <v>515.1</v>
      </c>
      <c r="C26" s="48">
        <v>53.5</v>
      </c>
      <c r="D26" s="70">
        <v>611.6</v>
      </c>
      <c r="E26" s="70">
        <v>88.8</v>
      </c>
    </row>
    <row r="27" spans="1:5" ht="27.75" customHeight="1">
      <c r="A27" s="56" t="s">
        <v>304</v>
      </c>
      <c r="B27" s="48">
        <v>597.3</v>
      </c>
      <c r="C27" s="48">
        <v>50.4</v>
      </c>
      <c r="D27" s="70" t="s">
        <v>1753</v>
      </c>
      <c r="E27" s="70" t="s">
        <v>1754</v>
      </c>
    </row>
    <row r="28" spans="1:5" ht="27.75" customHeight="1">
      <c r="A28" s="62" t="s">
        <v>311</v>
      </c>
      <c r="B28" s="92">
        <v>988.9</v>
      </c>
      <c r="C28" s="92">
        <v>53.5</v>
      </c>
      <c r="D28" s="33" t="s">
        <v>1755</v>
      </c>
      <c r="E28" s="33" t="s">
        <v>1756</v>
      </c>
    </row>
  </sheetData>
  <sheetProtection/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41"/>
  <sheetViews>
    <sheetView zoomScalePageLayoutView="0" workbookViewId="0" topLeftCell="A10">
      <selection activeCell="G28" sqref="G28"/>
    </sheetView>
  </sheetViews>
  <sheetFormatPr defaultColWidth="8.875" defaultRowHeight="12.75"/>
  <cols>
    <col min="1" max="1" width="29.75390625" style="146" customWidth="1"/>
    <col min="2" max="2" width="10.25390625" style="146" customWidth="1"/>
    <col min="3" max="3" width="14.75390625" style="146" customWidth="1"/>
    <col min="4" max="4" width="12.375" style="146" customWidth="1"/>
    <col min="5" max="5" width="10.625" style="146" customWidth="1"/>
    <col min="6" max="6" width="13.875" style="146" customWidth="1"/>
    <col min="7" max="7" width="23.625" style="146" customWidth="1"/>
    <col min="8" max="16384" width="8.875" style="146" customWidth="1"/>
  </cols>
  <sheetData>
    <row r="1" spans="1:6" ht="30.75" customHeight="1">
      <c r="A1" s="943" t="s">
        <v>1575</v>
      </c>
      <c r="B1" s="943"/>
      <c r="C1" s="943"/>
      <c r="D1" s="943"/>
      <c r="E1" s="943"/>
      <c r="F1" s="943"/>
    </row>
    <row r="2" spans="1:6" s="212" customFormat="1" ht="15.75" customHeight="1">
      <c r="A2" s="841" t="s">
        <v>926</v>
      </c>
      <c r="B2" s="848">
        <v>2015</v>
      </c>
      <c r="C2" s="848"/>
      <c r="D2" s="848">
        <v>2016</v>
      </c>
      <c r="E2" s="848"/>
      <c r="F2" s="841" t="s">
        <v>1386</v>
      </c>
    </row>
    <row r="3" spans="1:6" s="212" customFormat="1" ht="17.25" customHeight="1">
      <c r="A3" s="842"/>
      <c r="B3" s="36" t="s">
        <v>443</v>
      </c>
      <c r="C3" s="36" t="s">
        <v>1910</v>
      </c>
      <c r="D3" s="88" t="s">
        <v>443</v>
      </c>
      <c r="E3" s="36" t="s">
        <v>1910</v>
      </c>
      <c r="F3" s="999"/>
    </row>
    <row r="4" spans="1:6" ht="15" customHeight="1">
      <c r="A4" s="56" t="s">
        <v>1387</v>
      </c>
      <c r="B4" s="206">
        <v>4</v>
      </c>
      <c r="C4" s="48">
        <v>0.77</v>
      </c>
      <c r="D4" s="570" t="s">
        <v>1699</v>
      </c>
      <c r="E4" s="70" t="s">
        <v>1700</v>
      </c>
      <c r="F4" s="70" t="s">
        <v>1701</v>
      </c>
    </row>
    <row r="5" spans="1:6" ht="15" customHeight="1">
      <c r="A5" s="56" t="s">
        <v>1388</v>
      </c>
      <c r="B5" s="206">
        <v>3</v>
      </c>
      <c r="C5" s="48">
        <v>0.58</v>
      </c>
      <c r="D5" s="570">
        <v>1</v>
      </c>
      <c r="E5" s="70" t="s">
        <v>1702</v>
      </c>
      <c r="F5" s="70" t="s">
        <v>1703</v>
      </c>
    </row>
    <row r="6" spans="1:6" ht="15" customHeight="1">
      <c r="A6" s="56" t="s">
        <v>1389</v>
      </c>
      <c r="B6" s="206">
        <v>1</v>
      </c>
      <c r="C6" s="48">
        <v>0.19</v>
      </c>
      <c r="D6" s="570">
        <v>3</v>
      </c>
      <c r="E6" s="70">
        <v>0.6</v>
      </c>
      <c r="F6" s="70" t="s">
        <v>1704</v>
      </c>
    </row>
    <row r="7" spans="1:6" ht="15" customHeight="1">
      <c r="A7" s="56" t="s">
        <v>1390</v>
      </c>
      <c r="B7" s="206">
        <v>4</v>
      </c>
      <c r="C7" s="48">
        <v>0.77</v>
      </c>
      <c r="D7" s="570" t="s">
        <v>1705</v>
      </c>
      <c r="E7" s="70" t="s">
        <v>1706</v>
      </c>
      <c r="F7" s="70" t="s">
        <v>1707</v>
      </c>
    </row>
    <row r="8" spans="1:6" ht="15" customHeight="1">
      <c r="A8" s="56" t="s">
        <v>1391</v>
      </c>
      <c r="B8" s="206">
        <v>132</v>
      </c>
      <c r="C8" s="48">
        <v>25.73</v>
      </c>
      <c r="D8" s="570">
        <v>102</v>
      </c>
      <c r="E8" s="70" t="s">
        <v>1708</v>
      </c>
      <c r="F8" s="70" t="s">
        <v>1709</v>
      </c>
    </row>
    <row r="9" spans="1:6" ht="15" customHeight="1">
      <c r="A9" s="56" t="s">
        <v>1392</v>
      </c>
      <c r="B9" s="206">
        <v>218</v>
      </c>
      <c r="C9" s="48">
        <v>42.49</v>
      </c>
      <c r="D9" s="570" t="s">
        <v>1710</v>
      </c>
      <c r="E9" s="70" t="s">
        <v>1711</v>
      </c>
      <c r="F9" s="70" t="s">
        <v>1712</v>
      </c>
    </row>
    <row r="10" spans="1:6" ht="15" customHeight="1">
      <c r="A10" s="56" t="s">
        <v>1393</v>
      </c>
      <c r="B10" s="206">
        <v>98</v>
      </c>
      <c r="C10" s="48">
        <v>19.1</v>
      </c>
      <c r="D10" s="570">
        <v>110</v>
      </c>
      <c r="E10" s="70" t="s">
        <v>1713</v>
      </c>
      <c r="F10" s="70" t="s">
        <v>1714</v>
      </c>
    </row>
    <row r="11" spans="1:6" ht="15" customHeight="1">
      <c r="A11" s="56" t="s">
        <v>1394</v>
      </c>
      <c r="B11" s="206">
        <v>53</v>
      </c>
      <c r="C11" s="48">
        <v>10.33</v>
      </c>
      <c r="D11" s="570">
        <v>70</v>
      </c>
      <c r="E11" s="70" t="s">
        <v>1715</v>
      </c>
      <c r="F11" s="70" t="s">
        <v>1716</v>
      </c>
    </row>
    <row r="12" spans="1:6" ht="21" customHeight="1">
      <c r="A12" s="62" t="s">
        <v>645</v>
      </c>
      <c r="B12" s="298">
        <v>513</v>
      </c>
      <c r="C12" s="92">
        <v>100</v>
      </c>
      <c r="D12" s="584">
        <v>494</v>
      </c>
      <c r="E12" s="33" t="s">
        <v>1718</v>
      </c>
      <c r="F12" s="33" t="s">
        <v>1719</v>
      </c>
    </row>
    <row r="13" spans="1:6" ht="33" customHeight="1">
      <c r="A13" s="943" t="s">
        <v>1979</v>
      </c>
      <c r="B13" s="943"/>
      <c r="C13" s="943"/>
      <c r="D13" s="943"/>
      <c r="E13" s="943"/>
      <c r="F13" s="943"/>
    </row>
    <row r="14" spans="1:6" ht="15" customHeight="1">
      <c r="A14" s="1053" t="s">
        <v>1396</v>
      </c>
      <c r="B14" s="1055"/>
      <c r="C14" s="954">
        <v>2015</v>
      </c>
      <c r="D14" s="956"/>
      <c r="E14" s="954">
        <v>2016</v>
      </c>
      <c r="F14" s="956"/>
    </row>
    <row r="15" spans="1:6" ht="19.5" customHeight="1">
      <c r="A15" s="1059"/>
      <c r="B15" s="1061"/>
      <c r="C15" s="36" t="s">
        <v>443</v>
      </c>
      <c r="D15" s="36" t="s">
        <v>1395</v>
      </c>
      <c r="E15" s="36" t="s">
        <v>443</v>
      </c>
      <c r="F15" s="36" t="s">
        <v>1395</v>
      </c>
    </row>
    <row r="16" spans="1:6" ht="13.5" customHeight="1">
      <c r="A16" s="1042" t="s">
        <v>1409</v>
      </c>
      <c r="B16" s="1044"/>
      <c r="C16" s="759"/>
      <c r="D16" s="759"/>
      <c r="E16" s="759"/>
      <c r="F16" s="759"/>
    </row>
    <row r="17" spans="1:6" ht="13.5" customHeight="1">
      <c r="A17" s="1107" t="s">
        <v>1401</v>
      </c>
      <c r="B17" s="1108"/>
      <c r="C17" s="759"/>
      <c r="D17" s="759"/>
      <c r="E17" s="759"/>
      <c r="F17" s="759"/>
    </row>
    <row r="18" spans="1:6" ht="13.5" customHeight="1">
      <c r="A18" s="1107" t="s">
        <v>1402</v>
      </c>
      <c r="B18" s="1108"/>
      <c r="C18" s="759"/>
      <c r="D18" s="759"/>
      <c r="E18" s="759"/>
      <c r="F18" s="759"/>
    </row>
    <row r="19" spans="1:6" ht="13.5" customHeight="1">
      <c r="A19" s="1107" t="s">
        <v>1397</v>
      </c>
      <c r="B19" s="1108"/>
      <c r="C19" s="77">
        <v>2543</v>
      </c>
      <c r="D19" s="48">
        <v>51.5</v>
      </c>
      <c r="E19" s="70" t="s">
        <v>1720</v>
      </c>
      <c r="F19" s="70" t="s">
        <v>1721</v>
      </c>
    </row>
    <row r="20" spans="1:6" ht="13.5" customHeight="1">
      <c r="A20" s="1042" t="s">
        <v>1410</v>
      </c>
      <c r="B20" s="1044"/>
      <c r="C20" s="77">
        <v>1308</v>
      </c>
      <c r="D20" s="48">
        <v>26.5</v>
      </c>
      <c r="E20" s="70" t="s">
        <v>1722</v>
      </c>
      <c r="F20" s="70" t="s">
        <v>1723</v>
      </c>
    </row>
    <row r="21" spans="1:6" ht="13.5" customHeight="1">
      <c r="A21" s="1107" t="s">
        <v>1403</v>
      </c>
      <c r="B21" s="1108"/>
      <c r="C21" s="77">
        <v>543</v>
      </c>
      <c r="D21" s="48">
        <v>11</v>
      </c>
      <c r="E21" s="70" t="s">
        <v>1724</v>
      </c>
      <c r="F21" s="70" t="s">
        <v>1725</v>
      </c>
    </row>
    <row r="22" spans="1:6" ht="13.5" customHeight="1">
      <c r="A22" s="1107" t="s">
        <v>1404</v>
      </c>
      <c r="B22" s="1108"/>
      <c r="C22" s="77">
        <v>491</v>
      </c>
      <c r="D22" s="48">
        <v>9.9</v>
      </c>
      <c r="E22" s="70" t="s">
        <v>1726</v>
      </c>
      <c r="F22" s="70" t="s">
        <v>1727</v>
      </c>
    </row>
    <row r="23" spans="1:6" ht="13.5" customHeight="1">
      <c r="A23" s="1107" t="s">
        <v>1398</v>
      </c>
      <c r="B23" s="1108"/>
      <c r="C23" s="77">
        <v>50</v>
      </c>
      <c r="D23" s="48">
        <v>1</v>
      </c>
      <c r="E23" s="70" t="s">
        <v>1728</v>
      </c>
      <c r="F23" s="70" t="s">
        <v>1729</v>
      </c>
    </row>
    <row r="24" spans="1:6" ht="15" customHeight="1">
      <c r="A24" s="1112" t="s">
        <v>645</v>
      </c>
      <c r="B24" s="1113"/>
      <c r="C24" s="760">
        <v>4935</v>
      </c>
      <c r="D24" s="92">
        <v>100</v>
      </c>
      <c r="E24" s="33" t="s">
        <v>1730</v>
      </c>
      <c r="F24" s="33" t="s">
        <v>1731</v>
      </c>
    </row>
    <row r="25" spans="1:6" ht="32.25" customHeight="1">
      <c r="A25" s="1109" t="s">
        <v>1576</v>
      </c>
      <c r="B25" s="1109"/>
      <c r="C25" s="1109"/>
      <c r="D25" s="1109"/>
      <c r="E25" s="1109"/>
      <c r="F25" s="1109"/>
    </row>
    <row r="26" spans="1:6" ht="54" customHeight="1">
      <c r="A26" s="479" t="s">
        <v>350</v>
      </c>
      <c r="B26" s="1110" t="s">
        <v>1399</v>
      </c>
      <c r="C26" s="1110"/>
      <c r="D26" s="1110" t="s">
        <v>1400</v>
      </c>
      <c r="E26" s="1110"/>
      <c r="F26" s="481" t="s">
        <v>1411</v>
      </c>
    </row>
    <row r="27" spans="1:6" ht="15" customHeight="1">
      <c r="A27" s="504">
        <v>2009</v>
      </c>
      <c r="B27" s="1111">
        <v>941</v>
      </c>
      <c r="C27" s="1111"/>
      <c r="D27" s="1111">
        <v>122</v>
      </c>
      <c r="E27" s="1111"/>
      <c r="F27" s="480">
        <v>12.9</v>
      </c>
    </row>
    <row r="28" spans="1:6" ht="15" customHeight="1">
      <c r="A28" s="504">
        <v>2010</v>
      </c>
      <c r="B28" s="1111">
        <v>878</v>
      </c>
      <c r="C28" s="1111"/>
      <c r="D28" s="1111">
        <v>100</v>
      </c>
      <c r="E28" s="1111"/>
      <c r="F28" s="480">
        <v>11.4</v>
      </c>
    </row>
    <row r="29" spans="1:6" ht="15" customHeight="1">
      <c r="A29" s="504">
        <v>2011</v>
      </c>
      <c r="B29" s="1111">
        <v>747</v>
      </c>
      <c r="C29" s="1111"/>
      <c r="D29" s="1111">
        <v>129</v>
      </c>
      <c r="E29" s="1111"/>
      <c r="F29" s="480">
        <v>17.3</v>
      </c>
    </row>
    <row r="30" spans="1:6" ht="15" customHeight="1">
      <c r="A30" s="504">
        <v>2012</v>
      </c>
      <c r="B30" s="1111">
        <v>670</v>
      </c>
      <c r="C30" s="1111"/>
      <c r="D30" s="1111">
        <v>81</v>
      </c>
      <c r="E30" s="1111"/>
      <c r="F30" s="480">
        <v>12.1</v>
      </c>
    </row>
    <row r="31" spans="1:6" ht="15" customHeight="1">
      <c r="A31" s="504">
        <v>2013</v>
      </c>
      <c r="B31" s="1111">
        <v>611</v>
      </c>
      <c r="C31" s="1111"/>
      <c r="D31" s="1111">
        <v>103</v>
      </c>
      <c r="E31" s="1111"/>
      <c r="F31" s="480">
        <v>16.8</v>
      </c>
    </row>
    <row r="32" spans="1:6" ht="15" customHeight="1">
      <c r="A32" s="504">
        <v>2014</v>
      </c>
      <c r="B32" s="1111">
        <v>547</v>
      </c>
      <c r="C32" s="1111"/>
      <c r="D32" s="1111">
        <v>98</v>
      </c>
      <c r="E32" s="1111"/>
      <c r="F32" s="480">
        <v>17.9</v>
      </c>
    </row>
    <row r="33" spans="1:6" ht="15" customHeight="1">
      <c r="A33" s="504">
        <v>2015</v>
      </c>
      <c r="B33" s="1111">
        <v>492</v>
      </c>
      <c r="C33" s="1111"/>
      <c r="D33" s="1111">
        <v>76</v>
      </c>
      <c r="E33" s="1111"/>
      <c r="F33" s="480">
        <v>15.4</v>
      </c>
    </row>
    <row r="34" spans="1:6" ht="15" customHeight="1">
      <c r="A34" s="504">
        <v>2016</v>
      </c>
      <c r="B34" s="1114">
        <v>428</v>
      </c>
      <c r="C34" s="1115"/>
      <c r="D34" s="1111">
        <v>69</v>
      </c>
      <c r="E34" s="1111"/>
      <c r="F34" s="526">
        <v>16.2</v>
      </c>
    </row>
    <row r="35" spans="1:6" ht="36" customHeight="1">
      <c r="A35" s="964" t="s">
        <v>1577</v>
      </c>
      <c r="B35" s="964"/>
      <c r="C35" s="964"/>
      <c r="D35" s="964"/>
      <c r="E35" s="964"/>
      <c r="F35" s="964"/>
    </row>
    <row r="36" spans="1:6" ht="12.75" customHeight="1">
      <c r="A36" s="1053" t="s">
        <v>788</v>
      </c>
      <c r="B36" s="1055"/>
      <c r="C36" s="954" t="s">
        <v>877</v>
      </c>
      <c r="D36" s="956"/>
      <c r="E36" s="954" t="s">
        <v>1555</v>
      </c>
      <c r="F36" s="956"/>
    </row>
    <row r="37" spans="1:6" ht="25.5">
      <c r="A37" s="1059"/>
      <c r="B37" s="1061"/>
      <c r="C37" s="36" t="s">
        <v>443</v>
      </c>
      <c r="D37" s="36" t="s">
        <v>1523</v>
      </c>
      <c r="E37" s="36" t="s">
        <v>443</v>
      </c>
      <c r="F37" s="36" t="s">
        <v>1523</v>
      </c>
    </row>
    <row r="38" spans="1:6" ht="18" customHeight="1">
      <c r="A38" s="1042" t="s">
        <v>1405</v>
      </c>
      <c r="B38" s="1044"/>
      <c r="C38" s="70">
        <v>513</v>
      </c>
      <c r="D38" s="70">
        <v>53.5</v>
      </c>
      <c r="E38" s="70" t="s">
        <v>1717</v>
      </c>
      <c r="F38" s="70" t="s">
        <v>1732</v>
      </c>
    </row>
    <row r="39" spans="1:6" ht="33" customHeight="1">
      <c r="A39" s="1042" t="s">
        <v>1406</v>
      </c>
      <c r="B39" s="1044"/>
      <c r="C39" s="70">
        <v>239</v>
      </c>
      <c r="D39" s="70">
        <v>25</v>
      </c>
      <c r="E39" s="70" t="s">
        <v>1733</v>
      </c>
      <c r="F39" s="70" t="s">
        <v>1734</v>
      </c>
    </row>
    <row r="40" spans="1:6" ht="33" customHeight="1">
      <c r="A40" s="1042" t="s">
        <v>1407</v>
      </c>
      <c r="B40" s="1044"/>
      <c r="C40" s="70">
        <v>209</v>
      </c>
      <c r="D40" s="70">
        <v>21.8</v>
      </c>
      <c r="E40" s="70" t="s">
        <v>1735</v>
      </c>
      <c r="F40" s="70" t="s">
        <v>1736</v>
      </c>
    </row>
    <row r="41" spans="1:6" ht="33" customHeight="1">
      <c r="A41" s="1042" t="s">
        <v>1408</v>
      </c>
      <c r="B41" s="1044"/>
      <c r="C41" s="70">
        <v>82</v>
      </c>
      <c r="D41" s="70">
        <v>8.6</v>
      </c>
      <c r="E41" s="70" t="s">
        <v>1737</v>
      </c>
      <c r="F41" s="70" t="s">
        <v>1738</v>
      </c>
    </row>
  </sheetData>
  <sheetProtection/>
  <mergeCells count="45">
    <mergeCell ref="A39:B39"/>
    <mergeCell ref="A40:B40"/>
    <mergeCell ref="A41:B41"/>
    <mergeCell ref="B33:C33"/>
    <mergeCell ref="D26:E26"/>
    <mergeCell ref="D27:E27"/>
    <mergeCell ref="D28:E28"/>
    <mergeCell ref="D29:E29"/>
    <mergeCell ref="D30:E30"/>
    <mergeCell ref="B28:C28"/>
    <mergeCell ref="B32:C32"/>
    <mergeCell ref="A38:B38"/>
    <mergeCell ref="A35:F35"/>
    <mergeCell ref="C36:D36"/>
    <mergeCell ref="E36:F36"/>
    <mergeCell ref="A36:B37"/>
    <mergeCell ref="B34:C34"/>
    <mergeCell ref="D34:E34"/>
    <mergeCell ref="D31:E31"/>
    <mergeCell ref="D32:E32"/>
    <mergeCell ref="D33:E33"/>
    <mergeCell ref="B27:C27"/>
    <mergeCell ref="A21:B21"/>
    <mergeCell ref="A22:B22"/>
    <mergeCell ref="A24:B24"/>
    <mergeCell ref="B29:C29"/>
    <mergeCell ref="B30:C30"/>
    <mergeCell ref="B31:C31"/>
    <mergeCell ref="A25:F25"/>
    <mergeCell ref="B26:C26"/>
    <mergeCell ref="B2:C2"/>
    <mergeCell ref="D2:E2"/>
    <mergeCell ref="A2:A3"/>
    <mergeCell ref="F2:F3"/>
    <mergeCell ref="A14:B15"/>
    <mergeCell ref="A16:B16"/>
    <mergeCell ref="A1:F1"/>
    <mergeCell ref="A23:B23"/>
    <mergeCell ref="A17:B17"/>
    <mergeCell ref="A18:B18"/>
    <mergeCell ref="A19:B19"/>
    <mergeCell ref="A20:B20"/>
    <mergeCell ref="A13:F13"/>
    <mergeCell ref="C14:D14"/>
    <mergeCell ref="E14:F1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7.25390625" style="0" customWidth="1"/>
    <col min="2" max="2" width="16.25390625" style="0" customWidth="1"/>
    <col min="3" max="5" width="12.25390625" style="0" customWidth="1"/>
  </cols>
  <sheetData>
    <row r="1" spans="1:5" ht="19.5" customHeight="1">
      <c r="A1" s="847" t="s">
        <v>526</v>
      </c>
      <c r="B1" s="847"/>
      <c r="C1" s="847"/>
      <c r="D1" s="847"/>
      <c r="E1" s="847"/>
    </row>
    <row r="2" spans="1:5" ht="15.75">
      <c r="A2" s="1003" t="s">
        <v>1934</v>
      </c>
      <c r="B2" s="1003"/>
      <c r="C2" s="1003"/>
      <c r="D2" s="1003"/>
      <c r="E2" s="1003"/>
    </row>
    <row r="3" spans="1:5" s="80" customFormat="1" ht="52.5" customHeight="1">
      <c r="A3" s="70" t="s">
        <v>885</v>
      </c>
      <c r="B3" s="70" t="s">
        <v>1524</v>
      </c>
      <c r="C3" s="47" t="s">
        <v>1525</v>
      </c>
      <c r="D3" s="47" t="s">
        <v>1526</v>
      </c>
      <c r="E3" s="47" t="s">
        <v>1578</v>
      </c>
    </row>
    <row r="4" spans="1:5" ht="30.75" customHeight="1">
      <c r="A4" s="56" t="s">
        <v>291</v>
      </c>
      <c r="B4" s="70">
        <v>486</v>
      </c>
      <c r="C4" s="70">
        <v>36</v>
      </c>
      <c r="D4" s="70">
        <v>47</v>
      </c>
      <c r="E4" s="70">
        <v>53</v>
      </c>
    </row>
    <row r="5" spans="1:5" ht="30.75" customHeight="1">
      <c r="A5" s="56" t="s">
        <v>1105</v>
      </c>
      <c r="B5" s="70">
        <v>12</v>
      </c>
      <c r="C5" s="70"/>
      <c r="D5" s="70">
        <v>3</v>
      </c>
      <c r="E5" s="70">
        <v>1</v>
      </c>
    </row>
    <row r="6" spans="1:5" ht="30.75" customHeight="1">
      <c r="A6" s="56" t="s">
        <v>1106</v>
      </c>
      <c r="B6" s="70">
        <v>6</v>
      </c>
      <c r="C6" s="70">
        <v>1</v>
      </c>
      <c r="D6" s="70">
        <v>1</v>
      </c>
      <c r="E6" s="70">
        <v>2</v>
      </c>
    </row>
    <row r="7" spans="1:5" ht="30.75" customHeight="1">
      <c r="A7" s="56" t="s">
        <v>292</v>
      </c>
      <c r="B7" s="70">
        <v>10</v>
      </c>
      <c r="C7" s="70">
        <v>1</v>
      </c>
      <c r="D7" s="70"/>
      <c r="E7" s="70">
        <v>1</v>
      </c>
    </row>
    <row r="8" spans="1:5" ht="30.75" customHeight="1">
      <c r="A8" s="56" t="s">
        <v>293</v>
      </c>
      <c r="B8" s="70">
        <v>9</v>
      </c>
      <c r="C8" s="70">
        <v>3</v>
      </c>
      <c r="D8" s="70">
        <v>1</v>
      </c>
      <c r="E8" s="70">
        <v>2</v>
      </c>
    </row>
    <row r="9" spans="1:5" ht="30.75" customHeight="1">
      <c r="A9" s="56" t="s">
        <v>294</v>
      </c>
      <c r="B9" s="70">
        <v>5</v>
      </c>
      <c r="C9" s="70"/>
      <c r="D9" s="70">
        <v>2</v>
      </c>
      <c r="E9" s="70"/>
    </row>
    <row r="10" spans="1:5" ht="30.75" customHeight="1">
      <c r="A10" s="56" t="s">
        <v>1210</v>
      </c>
      <c r="B10" s="70">
        <v>3</v>
      </c>
      <c r="C10" s="70">
        <v>1</v>
      </c>
      <c r="D10" s="70">
        <v>2</v>
      </c>
      <c r="E10" s="70"/>
    </row>
    <row r="11" spans="1:5" ht="30.75" customHeight="1">
      <c r="A11" s="56" t="s">
        <v>1080</v>
      </c>
      <c r="B11" s="70">
        <v>13</v>
      </c>
      <c r="C11" s="70">
        <v>3</v>
      </c>
      <c r="D11" s="70">
        <v>1</v>
      </c>
      <c r="E11" s="70">
        <v>1</v>
      </c>
    </row>
    <row r="12" spans="1:5" ht="30.75" customHeight="1">
      <c r="A12" s="56" t="s">
        <v>295</v>
      </c>
      <c r="B12" s="70">
        <v>5</v>
      </c>
      <c r="C12" s="70">
        <v>1</v>
      </c>
      <c r="D12" s="70"/>
      <c r="E12" s="70"/>
    </row>
    <row r="13" spans="1:5" ht="30.75" customHeight="1">
      <c r="A13" s="56" t="s">
        <v>1211</v>
      </c>
      <c r="B13" s="70">
        <v>20</v>
      </c>
      <c r="C13" s="70">
        <v>2</v>
      </c>
      <c r="D13" s="70">
        <v>4</v>
      </c>
      <c r="E13" s="70">
        <v>4</v>
      </c>
    </row>
    <row r="14" spans="1:5" ht="30.75" customHeight="1">
      <c r="A14" s="56" t="s">
        <v>1212</v>
      </c>
      <c r="B14" s="70">
        <v>41</v>
      </c>
      <c r="C14" s="70">
        <v>2</v>
      </c>
      <c r="D14" s="70">
        <v>9</v>
      </c>
      <c r="E14" s="70">
        <v>2</v>
      </c>
    </row>
    <row r="15" spans="1:5" ht="30.75" customHeight="1">
      <c r="A15" s="56" t="s">
        <v>1213</v>
      </c>
      <c r="B15" s="70">
        <v>9</v>
      </c>
      <c r="C15" s="70"/>
      <c r="D15" s="70"/>
      <c r="E15" s="70">
        <v>3</v>
      </c>
    </row>
    <row r="16" spans="1:5" ht="30.75" customHeight="1">
      <c r="A16" s="56" t="s">
        <v>1651</v>
      </c>
      <c r="B16" s="70">
        <v>16</v>
      </c>
      <c r="C16" s="70"/>
      <c r="D16" s="70">
        <v>2</v>
      </c>
      <c r="E16" s="70">
        <v>1</v>
      </c>
    </row>
    <row r="17" spans="1:5" ht="30.75" customHeight="1">
      <c r="A17" s="56" t="s">
        <v>1652</v>
      </c>
      <c r="B17" s="70">
        <v>2</v>
      </c>
      <c r="C17" s="70">
        <v>1</v>
      </c>
      <c r="D17" s="70"/>
      <c r="E17" s="70"/>
    </row>
    <row r="18" spans="1:5" ht="30.75" customHeight="1">
      <c r="A18" s="56" t="s">
        <v>298</v>
      </c>
      <c r="B18" s="70">
        <v>3</v>
      </c>
      <c r="C18" s="70">
        <v>2</v>
      </c>
      <c r="D18" s="70"/>
      <c r="E18" s="70"/>
    </row>
    <row r="19" spans="1:5" ht="30.75" customHeight="1">
      <c r="A19" s="56" t="s">
        <v>299</v>
      </c>
      <c r="B19" s="70">
        <v>10</v>
      </c>
      <c r="C19" s="70">
        <v>1</v>
      </c>
      <c r="D19" s="70">
        <v>3</v>
      </c>
      <c r="E19" s="70">
        <v>3</v>
      </c>
    </row>
    <row r="20" spans="1:5" ht="30.75" customHeight="1">
      <c r="A20" s="56" t="s">
        <v>300</v>
      </c>
      <c r="B20" s="70">
        <v>4</v>
      </c>
      <c r="C20" s="70">
        <v>2</v>
      </c>
      <c r="D20" s="70"/>
      <c r="E20" s="70">
        <v>1</v>
      </c>
    </row>
    <row r="21" spans="1:5" ht="30.75" customHeight="1">
      <c r="A21" s="56" t="s">
        <v>1214</v>
      </c>
      <c r="B21" s="70">
        <v>7</v>
      </c>
      <c r="C21" s="70"/>
      <c r="D21" s="70">
        <v>1</v>
      </c>
      <c r="E21" s="70">
        <v>4</v>
      </c>
    </row>
    <row r="22" spans="1:5" ht="30.75" customHeight="1">
      <c r="A22" s="56" t="s">
        <v>301</v>
      </c>
      <c r="B22" s="70">
        <v>1</v>
      </c>
      <c r="C22" s="70"/>
      <c r="D22" s="70"/>
      <c r="E22" s="70"/>
    </row>
    <row r="23" spans="1:5" ht="30.75" customHeight="1">
      <c r="A23" s="56" t="s">
        <v>1653</v>
      </c>
      <c r="B23" s="70">
        <v>16</v>
      </c>
      <c r="C23" s="70"/>
      <c r="D23" s="70">
        <v>3</v>
      </c>
      <c r="E23" s="70">
        <v>5</v>
      </c>
    </row>
    <row r="24" spans="1:5" ht="30.75" customHeight="1">
      <c r="A24" s="56" t="s">
        <v>1654</v>
      </c>
      <c r="B24" s="70">
        <v>10</v>
      </c>
      <c r="C24" s="70"/>
      <c r="D24" s="70">
        <v>3</v>
      </c>
      <c r="E24" s="70">
        <v>3</v>
      </c>
    </row>
    <row r="25" spans="1:5" ht="30.75" customHeight="1">
      <c r="A25" s="56" t="s">
        <v>304</v>
      </c>
      <c r="B25" s="70">
        <v>10</v>
      </c>
      <c r="C25" s="70"/>
      <c r="D25" s="70"/>
      <c r="E25" s="70">
        <v>2</v>
      </c>
    </row>
    <row r="26" spans="1:5" ht="30.75" customHeight="1">
      <c r="A26" s="283" t="s">
        <v>311</v>
      </c>
      <c r="B26" s="49">
        <v>698</v>
      </c>
      <c r="C26" s="49">
        <v>56</v>
      </c>
      <c r="D26" s="49">
        <v>82</v>
      </c>
      <c r="E26" s="49">
        <v>88</v>
      </c>
    </row>
  </sheetData>
  <sheetProtection/>
  <mergeCells count="2">
    <mergeCell ref="A1:E1"/>
    <mergeCell ref="A2:E2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2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0.75390625" style="31" customWidth="1"/>
    <col min="2" max="7" width="10.00390625" style="31" customWidth="1"/>
    <col min="8" max="16384" width="9.125" style="31" customWidth="1"/>
  </cols>
  <sheetData>
    <row r="1" spans="1:7" ht="45.75" customHeight="1">
      <c r="A1" s="834" t="s">
        <v>1552</v>
      </c>
      <c r="B1" s="834"/>
      <c r="C1" s="834"/>
      <c r="D1" s="834"/>
      <c r="E1" s="834"/>
      <c r="F1" s="834"/>
      <c r="G1" s="834"/>
    </row>
    <row r="2" spans="1:7" ht="34.5" customHeight="1">
      <c r="A2" s="846" t="s">
        <v>305</v>
      </c>
      <c r="B2" s="846"/>
      <c r="C2" s="846"/>
      <c r="D2" s="846"/>
      <c r="E2" s="846"/>
      <c r="F2" s="846"/>
      <c r="G2" s="846"/>
    </row>
    <row r="3" spans="1:6" ht="9.75" customHeight="1">
      <c r="A3" s="53"/>
      <c r="B3" s="53"/>
      <c r="C3" s="53"/>
      <c r="D3" s="53"/>
      <c r="E3" s="53"/>
      <c r="F3" s="53"/>
    </row>
    <row r="4" spans="1:7" ht="43.5" customHeight="1">
      <c r="A4" s="841" t="s">
        <v>378</v>
      </c>
      <c r="B4" s="843" t="s">
        <v>1958</v>
      </c>
      <c r="C4" s="843"/>
      <c r="D4" s="844" t="s">
        <v>1957</v>
      </c>
      <c r="E4" s="843"/>
      <c r="F4" s="844" t="s">
        <v>379</v>
      </c>
      <c r="G4" s="845"/>
    </row>
    <row r="5" spans="1:7" ht="24.75" customHeight="1">
      <c r="A5" s="842"/>
      <c r="B5" s="55">
        <v>2015</v>
      </c>
      <c r="C5" s="55">
        <v>2016</v>
      </c>
      <c r="D5" s="55">
        <v>2015</v>
      </c>
      <c r="E5" s="55">
        <v>2016</v>
      </c>
      <c r="F5" s="55">
        <v>2015</v>
      </c>
      <c r="G5" s="55">
        <v>2016</v>
      </c>
    </row>
    <row r="6" spans="1:7" ht="27" customHeight="1">
      <c r="A6" s="56" t="s">
        <v>291</v>
      </c>
      <c r="B6" s="57">
        <v>13.3</v>
      </c>
      <c r="C6" s="57">
        <v>13.1</v>
      </c>
      <c r="D6" s="58">
        <v>13.4</v>
      </c>
      <c r="E6" s="58">
        <v>12.4</v>
      </c>
      <c r="F6" s="51">
        <v>-0.09999999999999964</v>
      </c>
      <c r="G6" s="51">
        <v>0.6999999999999993</v>
      </c>
    </row>
    <row r="7" spans="1:7" ht="27" customHeight="1">
      <c r="A7" s="56" t="s">
        <v>380</v>
      </c>
      <c r="B7" s="57">
        <v>16.7</v>
      </c>
      <c r="C7" s="57">
        <v>12.7</v>
      </c>
      <c r="D7" s="58">
        <v>13.6</v>
      </c>
      <c r="E7" s="58">
        <v>12.9</v>
      </c>
      <c r="F7" s="51">
        <v>3.0999999999999996</v>
      </c>
      <c r="G7" s="51">
        <v>-0.20000000000000107</v>
      </c>
    </row>
    <row r="8" spans="1:7" ht="27" customHeight="1">
      <c r="A8" s="60" t="s">
        <v>381</v>
      </c>
      <c r="B8" s="57">
        <v>12.7</v>
      </c>
      <c r="C8" s="57">
        <v>10.8</v>
      </c>
      <c r="D8" s="58">
        <v>10.9</v>
      </c>
      <c r="E8" s="58">
        <v>12.7</v>
      </c>
      <c r="F8" s="51">
        <v>1.799999999999999</v>
      </c>
      <c r="G8" s="51">
        <v>-1.8999999999999986</v>
      </c>
    </row>
    <row r="9" spans="1:7" ht="27" customHeight="1">
      <c r="A9" s="56" t="s">
        <v>292</v>
      </c>
      <c r="B9" s="57">
        <v>12</v>
      </c>
      <c r="C9" s="57">
        <v>12.6</v>
      </c>
      <c r="D9" s="58">
        <v>17.1</v>
      </c>
      <c r="E9" s="58">
        <v>16</v>
      </c>
      <c r="F9" s="51">
        <v>-5.100000000000001</v>
      </c>
      <c r="G9" s="51">
        <v>-3.4000000000000004</v>
      </c>
    </row>
    <row r="10" spans="1:7" ht="27" customHeight="1">
      <c r="A10" s="56" t="s">
        <v>1650</v>
      </c>
      <c r="B10" s="57">
        <v>11.8</v>
      </c>
      <c r="C10" s="57">
        <v>10.9</v>
      </c>
      <c r="D10" s="58">
        <v>12.1</v>
      </c>
      <c r="E10" s="58">
        <v>11.4</v>
      </c>
      <c r="F10" s="51">
        <v>-0.29999999999999893</v>
      </c>
      <c r="G10" s="51">
        <v>-0.5</v>
      </c>
    </row>
    <row r="11" spans="1:7" ht="27" customHeight="1">
      <c r="A11" s="56" t="s">
        <v>294</v>
      </c>
      <c r="B11" s="57">
        <v>9.4</v>
      </c>
      <c r="C11" s="57">
        <v>9.5</v>
      </c>
      <c r="D11" s="58">
        <v>14.6</v>
      </c>
      <c r="E11" s="58">
        <v>15.3</v>
      </c>
      <c r="F11" s="51">
        <v>-5.199999999999999</v>
      </c>
      <c r="G11" s="51">
        <v>-5.800000000000001</v>
      </c>
    </row>
    <row r="12" spans="1:7" ht="27" customHeight="1">
      <c r="A12" s="56" t="s">
        <v>1210</v>
      </c>
      <c r="B12" s="57">
        <v>8.8</v>
      </c>
      <c r="C12" s="57">
        <v>7.1</v>
      </c>
      <c r="D12" s="58">
        <v>12.6</v>
      </c>
      <c r="E12" s="58">
        <v>10.7</v>
      </c>
      <c r="F12" s="51">
        <v>-3.799999999999999</v>
      </c>
      <c r="G12" s="51">
        <v>-3.5999999999999996</v>
      </c>
    </row>
    <row r="13" spans="1:7" ht="27" customHeight="1">
      <c r="A13" s="56" t="s">
        <v>382</v>
      </c>
      <c r="B13" s="57">
        <v>14</v>
      </c>
      <c r="C13" s="57">
        <v>13.8</v>
      </c>
      <c r="D13" s="70">
        <v>11.7</v>
      </c>
      <c r="E13" s="61">
        <v>10.6</v>
      </c>
      <c r="F13" s="51">
        <v>2.3000000000000007</v>
      </c>
      <c r="G13" s="51">
        <v>3.200000000000001</v>
      </c>
    </row>
    <row r="14" spans="1:7" ht="27" customHeight="1">
      <c r="A14" s="56" t="s">
        <v>295</v>
      </c>
      <c r="B14" s="57">
        <v>10.4</v>
      </c>
      <c r="C14" s="57">
        <v>10.1</v>
      </c>
      <c r="D14" s="58">
        <v>10.1</v>
      </c>
      <c r="E14" s="58">
        <v>10.1</v>
      </c>
      <c r="F14" s="51">
        <v>0.3000000000000007</v>
      </c>
      <c r="G14" s="51">
        <v>0</v>
      </c>
    </row>
    <row r="15" spans="1:7" ht="27" customHeight="1">
      <c r="A15" s="56" t="s">
        <v>1211</v>
      </c>
      <c r="B15" s="57">
        <v>12.5</v>
      </c>
      <c r="C15" s="57">
        <v>12.4</v>
      </c>
      <c r="D15" s="58">
        <v>13.6</v>
      </c>
      <c r="E15" s="58">
        <v>12.8</v>
      </c>
      <c r="F15" s="51">
        <v>-1.0999999999999996</v>
      </c>
      <c r="G15" s="51">
        <v>-0.40000000000000036</v>
      </c>
    </row>
    <row r="16" spans="1:7" ht="27" customHeight="1">
      <c r="A16" s="56" t="s">
        <v>1212</v>
      </c>
      <c r="B16" s="57">
        <v>13.2</v>
      </c>
      <c r="C16" s="57">
        <v>13.9</v>
      </c>
      <c r="D16" s="58">
        <v>10.3</v>
      </c>
      <c r="E16" s="58">
        <v>9.3</v>
      </c>
      <c r="F16" s="51">
        <v>2.8999999999999986</v>
      </c>
      <c r="G16" s="51">
        <v>4.6</v>
      </c>
    </row>
    <row r="17" spans="1:7" ht="27" customHeight="1">
      <c r="A17" s="56" t="s">
        <v>1213</v>
      </c>
      <c r="B17" s="57">
        <v>10.5</v>
      </c>
      <c r="C17" s="57">
        <v>10.2</v>
      </c>
      <c r="D17" s="58">
        <v>12.6</v>
      </c>
      <c r="E17" s="58">
        <v>11.8</v>
      </c>
      <c r="F17" s="51">
        <v>-2.0999999999999996</v>
      </c>
      <c r="G17" s="51">
        <v>-1.6000000000000014</v>
      </c>
    </row>
    <row r="18" spans="1:7" ht="27" customHeight="1">
      <c r="A18" s="56" t="s">
        <v>1651</v>
      </c>
      <c r="B18" s="57">
        <v>11.7</v>
      </c>
      <c r="C18" s="57">
        <v>10.2</v>
      </c>
      <c r="D18" s="58">
        <v>11.9</v>
      </c>
      <c r="E18" s="58">
        <v>10.2</v>
      </c>
      <c r="F18" s="51">
        <v>-0.20000000000000107</v>
      </c>
      <c r="G18" s="51">
        <v>0</v>
      </c>
    </row>
    <row r="19" spans="1:7" ht="27" customHeight="1">
      <c r="A19" s="56" t="s">
        <v>1652</v>
      </c>
      <c r="B19" s="57">
        <v>16.3</v>
      </c>
      <c r="C19" s="57">
        <v>14.5</v>
      </c>
      <c r="D19" s="58">
        <v>14.5</v>
      </c>
      <c r="E19" s="58">
        <v>15</v>
      </c>
      <c r="F19" s="51">
        <v>1.8000000000000007</v>
      </c>
      <c r="G19" s="51">
        <v>-0.5</v>
      </c>
    </row>
    <row r="20" spans="1:7" ht="27" customHeight="1">
      <c r="A20" s="56" t="s">
        <v>298</v>
      </c>
      <c r="B20" s="57">
        <v>9.2</v>
      </c>
      <c r="C20" s="57">
        <v>9.6</v>
      </c>
      <c r="D20" s="58">
        <v>12.3</v>
      </c>
      <c r="E20" s="58">
        <v>13</v>
      </c>
      <c r="F20" s="51">
        <v>-3.1000000000000014</v>
      </c>
      <c r="G20" s="51">
        <v>-3.4000000000000004</v>
      </c>
    </row>
    <row r="21" spans="1:7" ht="27" customHeight="1">
      <c r="A21" s="56" t="s">
        <v>299</v>
      </c>
      <c r="B21" s="57">
        <v>13.1</v>
      </c>
      <c r="C21" s="57">
        <v>13.8</v>
      </c>
      <c r="D21" s="58">
        <v>16.6</v>
      </c>
      <c r="E21" s="58">
        <v>15.5</v>
      </c>
      <c r="F21" s="51">
        <v>-3.5000000000000018</v>
      </c>
      <c r="G21" s="51">
        <v>-1.6999999999999993</v>
      </c>
    </row>
    <row r="22" spans="1:7" ht="27" customHeight="1">
      <c r="A22" s="56" t="s">
        <v>300</v>
      </c>
      <c r="B22" s="57">
        <v>13.2</v>
      </c>
      <c r="C22" s="57">
        <v>11.5</v>
      </c>
      <c r="D22" s="57">
        <v>13</v>
      </c>
      <c r="E22" s="57">
        <v>13.8</v>
      </c>
      <c r="F22" s="51">
        <v>0.1999999999999993</v>
      </c>
      <c r="G22" s="51">
        <v>-2.3000000000000007</v>
      </c>
    </row>
    <row r="23" spans="1:7" ht="27" customHeight="1">
      <c r="A23" s="56" t="s">
        <v>1214</v>
      </c>
      <c r="B23" s="57">
        <v>14.6</v>
      </c>
      <c r="C23" s="57">
        <v>13.6</v>
      </c>
      <c r="D23" s="58">
        <v>14.9</v>
      </c>
      <c r="E23" s="58">
        <v>17.5</v>
      </c>
      <c r="F23" s="51">
        <v>-0.3000000000000007</v>
      </c>
      <c r="G23" s="51">
        <v>-3.9000000000000004</v>
      </c>
    </row>
    <row r="24" spans="1:7" ht="27" customHeight="1">
      <c r="A24" s="56" t="s">
        <v>301</v>
      </c>
      <c r="B24" s="57">
        <v>14.6</v>
      </c>
      <c r="C24" s="57">
        <v>11.2</v>
      </c>
      <c r="D24" s="58">
        <v>13.3</v>
      </c>
      <c r="E24" s="58">
        <v>12.4</v>
      </c>
      <c r="F24" s="51">
        <v>1.299999999999999</v>
      </c>
      <c r="G24" s="51">
        <v>-1.200000000000001</v>
      </c>
    </row>
    <row r="25" spans="1:7" ht="27" customHeight="1">
      <c r="A25" s="56" t="s">
        <v>1653</v>
      </c>
      <c r="B25" s="57">
        <v>13.9</v>
      </c>
      <c r="C25" s="57">
        <v>13.5</v>
      </c>
      <c r="D25" s="58">
        <v>15.6</v>
      </c>
      <c r="E25" s="58">
        <v>13.9</v>
      </c>
      <c r="F25" s="51">
        <v>-1.6999999999999993</v>
      </c>
      <c r="G25" s="51">
        <v>-0.40000000000000036</v>
      </c>
    </row>
    <row r="26" spans="1:7" ht="27" customHeight="1">
      <c r="A26" s="56" t="s">
        <v>1654</v>
      </c>
      <c r="B26" s="57">
        <v>14</v>
      </c>
      <c r="C26" s="57">
        <v>12.2</v>
      </c>
      <c r="D26" s="58">
        <v>15.4</v>
      </c>
      <c r="E26" s="58">
        <v>14.6</v>
      </c>
      <c r="F26" s="51">
        <v>-1.4000000000000004</v>
      </c>
      <c r="G26" s="51">
        <v>-2.4000000000000004</v>
      </c>
    </row>
    <row r="27" spans="1:7" ht="27" customHeight="1">
      <c r="A27" s="56" t="s">
        <v>304</v>
      </c>
      <c r="B27" s="57">
        <v>12.4</v>
      </c>
      <c r="C27" s="57">
        <v>11.9</v>
      </c>
      <c r="D27" s="58">
        <v>14.8</v>
      </c>
      <c r="E27" s="58">
        <v>15.6</v>
      </c>
      <c r="F27" s="51">
        <v>-2.4000000000000004</v>
      </c>
      <c r="G27" s="51">
        <v>-3.6999999999999993</v>
      </c>
    </row>
    <row r="28" spans="1:7" ht="24.75" customHeight="1">
      <c r="A28" s="62" t="s">
        <v>311</v>
      </c>
      <c r="B28" s="57">
        <v>12.7</v>
      </c>
      <c r="C28" s="57">
        <v>12.4</v>
      </c>
      <c r="D28" s="58">
        <v>13.2</v>
      </c>
      <c r="E28" s="58">
        <v>12.5</v>
      </c>
      <c r="F28" s="51">
        <v>-0.5</v>
      </c>
      <c r="G28" s="51">
        <v>-0.09999999999999964</v>
      </c>
    </row>
  </sheetData>
  <sheetProtection/>
  <mergeCells count="6">
    <mergeCell ref="A1:G1"/>
    <mergeCell ref="A4:A5"/>
    <mergeCell ref="B4:C4"/>
    <mergeCell ref="D4:E4"/>
    <mergeCell ref="F4:G4"/>
    <mergeCell ref="A2:G2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1.875" style="241" customWidth="1"/>
    <col min="2" max="2" width="7.625" style="233" customWidth="1"/>
    <col min="3" max="3" width="8.25390625" style="233" customWidth="1"/>
    <col min="4" max="4" width="7.875" style="233" customWidth="1"/>
    <col min="5" max="5" width="9.125" style="233" customWidth="1"/>
    <col min="6" max="6" width="7.75390625" style="233" customWidth="1"/>
    <col min="7" max="16384" width="9.125" style="233" customWidth="1"/>
  </cols>
  <sheetData>
    <row r="1" spans="1:7" ht="21" customHeight="1">
      <c r="A1" s="895" t="s">
        <v>527</v>
      </c>
      <c r="B1" s="895"/>
      <c r="C1" s="895"/>
      <c r="D1" s="895"/>
      <c r="E1" s="895"/>
      <c r="F1" s="895"/>
      <c r="G1" s="895"/>
    </row>
    <row r="2" ht="9" customHeight="1">
      <c r="A2" s="242"/>
    </row>
    <row r="3" spans="1:7" ht="30.75" customHeight="1">
      <c r="A3" s="958" t="s">
        <v>204</v>
      </c>
      <c r="B3" s="958"/>
      <c r="C3" s="958"/>
      <c r="D3" s="958"/>
      <c r="E3" s="958"/>
      <c r="F3" s="236">
        <v>2015</v>
      </c>
      <c r="G3" s="236">
        <v>2016</v>
      </c>
    </row>
    <row r="4" spans="1:7" ht="31.5" customHeight="1">
      <c r="A4" s="1097" t="s">
        <v>528</v>
      </c>
      <c r="B4" s="1097"/>
      <c r="C4" s="1097"/>
      <c r="D4" s="1097"/>
      <c r="E4" s="1097"/>
      <c r="F4" s="238">
        <v>36.25</v>
      </c>
      <c r="G4" s="238">
        <v>41.5</v>
      </c>
    </row>
    <row r="5" spans="1:7" ht="31.5" customHeight="1">
      <c r="A5" s="1097" t="s">
        <v>529</v>
      </c>
      <c r="B5" s="1097"/>
      <c r="C5" s="1097"/>
      <c r="D5" s="1097"/>
      <c r="E5" s="1097"/>
      <c r="F5" s="237">
        <v>33</v>
      </c>
      <c r="G5" s="237">
        <v>35.75</v>
      </c>
    </row>
    <row r="6" spans="1:7" ht="31.5" customHeight="1">
      <c r="A6" s="1097" t="s">
        <v>1527</v>
      </c>
      <c r="B6" s="1097"/>
      <c r="C6" s="1097"/>
      <c r="D6" s="1097"/>
      <c r="E6" s="1097"/>
      <c r="F6" s="238">
        <v>27</v>
      </c>
      <c r="G6" s="238">
        <v>29</v>
      </c>
    </row>
    <row r="7" spans="1:7" ht="31.5" customHeight="1">
      <c r="A7" s="1097" t="s">
        <v>1927</v>
      </c>
      <c r="B7" s="1097"/>
      <c r="C7" s="1097"/>
      <c r="D7" s="1097"/>
      <c r="E7" s="1097"/>
      <c r="F7" s="238">
        <v>0.3</v>
      </c>
      <c r="G7" s="238">
        <v>0.3</v>
      </c>
    </row>
    <row r="8" spans="1:7" ht="31.5" customHeight="1">
      <c r="A8" s="1097" t="s">
        <v>530</v>
      </c>
      <c r="B8" s="1097"/>
      <c r="C8" s="1097"/>
      <c r="D8" s="1097"/>
      <c r="E8" s="1097"/>
      <c r="F8" s="238">
        <v>125</v>
      </c>
      <c r="G8" s="238">
        <v>125</v>
      </c>
    </row>
    <row r="9" spans="1:7" ht="31.5" customHeight="1">
      <c r="A9" s="1097" t="s">
        <v>207</v>
      </c>
      <c r="B9" s="1097"/>
      <c r="C9" s="1097"/>
      <c r="D9" s="1097"/>
      <c r="E9" s="1097"/>
      <c r="F9" s="238">
        <v>13.5</v>
      </c>
      <c r="G9" s="238">
        <v>11.4</v>
      </c>
    </row>
    <row r="10" spans="1:7" ht="31.5" customHeight="1">
      <c r="A10" s="1097" t="s">
        <v>1025</v>
      </c>
      <c r="B10" s="1097"/>
      <c r="C10" s="1097"/>
      <c r="D10" s="1097"/>
      <c r="E10" s="1097"/>
      <c r="F10" s="238">
        <v>11.7</v>
      </c>
      <c r="G10" s="238">
        <v>11.5</v>
      </c>
    </row>
    <row r="11" spans="1:7" ht="31.5" customHeight="1">
      <c r="A11" s="1097" t="s">
        <v>209</v>
      </c>
      <c r="B11" s="1097"/>
      <c r="C11" s="1097"/>
      <c r="D11" s="1097"/>
      <c r="E11" s="1097"/>
      <c r="F11" s="238">
        <v>318.7</v>
      </c>
      <c r="G11" s="238">
        <v>330.1</v>
      </c>
    </row>
    <row r="12" spans="1:7" ht="31.5" customHeight="1">
      <c r="A12" s="1116" t="s">
        <v>932</v>
      </c>
      <c r="B12" s="1116"/>
      <c r="C12" s="1116"/>
      <c r="D12" s="1116"/>
      <c r="E12" s="1116"/>
      <c r="F12" s="238">
        <v>0.16</v>
      </c>
      <c r="G12" s="238">
        <v>0.16</v>
      </c>
    </row>
    <row r="13" spans="1:7" ht="31.5" customHeight="1">
      <c r="A13" s="1097" t="s">
        <v>531</v>
      </c>
      <c r="B13" s="1097"/>
      <c r="C13" s="1097"/>
      <c r="D13" s="1097"/>
      <c r="E13" s="1097"/>
      <c r="F13" s="238">
        <v>158149</v>
      </c>
      <c r="G13" s="238">
        <v>155540</v>
      </c>
    </row>
    <row r="15" spans="1:7" ht="27" customHeight="1">
      <c r="A15" s="964" t="s">
        <v>532</v>
      </c>
      <c r="B15" s="964"/>
      <c r="C15" s="964"/>
      <c r="D15" s="964"/>
      <c r="E15" s="964"/>
      <c r="F15" s="964"/>
      <c r="G15" s="964"/>
    </row>
    <row r="16" spans="1:7" ht="15.75">
      <c r="A16" s="964" t="s">
        <v>1496</v>
      </c>
      <c r="B16" s="964"/>
      <c r="C16" s="964"/>
      <c r="D16" s="964"/>
      <c r="E16" s="964"/>
      <c r="F16" s="964"/>
      <c r="G16" s="964"/>
    </row>
    <row r="17" spans="1:7" ht="15.75">
      <c r="A17" s="964" t="s">
        <v>1579</v>
      </c>
      <c r="B17" s="964"/>
      <c r="C17" s="964"/>
      <c r="D17" s="964"/>
      <c r="E17" s="964"/>
      <c r="F17" s="964"/>
      <c r="G17" s="964"/>
    </row>
    <row r="18" spans="1:7" ht="15.75">
      <c r="A18" s="1074" t="s">
        <v>533</v>
      </c>
      <c r="B18" s="1074"/>
      <c r="C18" s="1074"/>
      <c r="D18" s="1074"/>
      <c r="E18" s="1074"/>
      <c r="F18" s="1074"/>
      <c r="G18" s="1074"/>
    </row>
    <row r="19" spans="1:7" ht="15.75">
      <c r="A19" s="211"/>
      <c r="B19" s="211"/>
      <c r="C19" s="211"/>
      <c r="D19" s="211"/>
      <c r="E19" s="211"/>
      <c r="F19" s="211"/>
      <c r="G19" s="211"/>
    </row>
    <row r="20" spans="1:7" ht="24" customHeight="1">
      <c r="A20" s="841" t="s">
        <v>534</v>
      </c>
      <c r="B20" s="848" t="s">
        <v>877</v>
      </c>
      <c r="C20" s="848"/>
      <c r="D20" s="848" t="s">
        <v>1555</v>
      </c>
      <c r="E20" s="848"/>
      <c r="F20" s="848" t="s">
        <v>1580</v>
      </c>
      <c r="G20" s="848"/>
    </row>
    <row r="21" spans="1:7" ht="39.75" customHeight="1">
      <c r="A21" s="842"/>
      <c r="B21" s="70" t="s">
        <v>287</v>
      </c>
      <c r="C21" s="152" t="s">
        <v>535</v>
      </c>
      <c r="D21" s="70" t="s">
        <v>287</v>
      </c>
      <c r="E21" s="152" t="s">
        <v>535</v>
      </c>
      <c r="F21" s="70" t="s">
        <v>287</v>
      </c>
      <c r="G21" s="152" t="s">
        <v>535</v>
      </c>
    </row>
    <row r="22" spans="1:7" ht="48" customHeight="1">
      <c r="A22" s="56" t="s">
        <v>536</v>
      </c>
      <c r="B22" s="48">
        <v>1194.2</v>
      </c>
      <c r="C22" s="48">
        <v>83.9</v>
      </c>
      <c r="D22" s="48">
        <v>1198.4</v>
      </c>
      <c r="E22" s="48">
        <v>83.6</v>
      </c>
      <c r="F22" s="48">
        <v>1175.4</v>
      </c>
      <c r="G22" s="48">
        <v>70.9</v>
      </c>
    </row>
    <row r="23" spans="1:7" ht="48" customHeight="1">
      <c r="A23" s="214" t="s">
        <v>537</v>
      </c>
      <c r="B23" s="48">
        <v>72.6</v>
      </c>
      <c r="C23" s="48">
        <v>27.8</v>
      </c>
      <c r="D23" s="48">
        <v>70.7</v>
      </c>
      <c r="E23" s="48">
        <v>28.8</v>
      </c>
      <c r="F23" s="48">
        <v>45.5</v>
      </c>
      <c r="G23" s="48">
        <v>20.5</v>
      </c>
    </row>
    <row r="24" spans="1:7" ht="48" customHeight="1">
      <c r="A24" s="56" t="s">
        <v>538</v>
      </c>
      <c r="B24" s="48">
        <v>167.1</v>
      </c>
      <c r="C24" s="48">
        <v>6.1</v>
      </c>
      <c r="D24" s="48">
        <v>155.5</v>
      </c>
      <c r="E24" s="48">
        <v>6.5</v>
      </c>
      <c r="F24" s="48">
        <v>213.2</v>
      </c>
      <c r="G24" s="48">
        <v>14.1</v>
      </c>
    </row>
    <row r="25" spans="1:7" ht="48" customHeight="1">
      <c r="A25" s="56" t="s">
        <v>539</v>
      </c>
      <c r="B25" s="48">
        <v>11.8</v>
      </c>
      <c r="C25" s="48">
        <v>0</v>
      </c>
      <c r="D25" s="48">
        <v>10.5</v>
      </c>
      <c r="E25" s="48">
        <v>0</v>
      </c>
      <c r="F25" s="48">
        <v>6.7</v>
      </c>
      <c r="G25" s="48">
        <v>0.4</v>
      </c>
    </row>
  </sheetData>
  <sheetProtection/>
  <mergeCells count="20">
    <mergeCell ref="A11:E11"/>
    <mergeCell ref="A12:E12"/>
    <mergeCell ref="A13:E13"/>
    <mergeCell ref="A1:G1"/>
    <mergeCell ref="A4:E4"/>
    <mergeCell ref="A5:E5"/>
    <mergeCell ref="A6:E6"/>
    <mergeCell ref="A7:E7"/>
    <mergeCell ref="A8:E8"/>
    <mergeCell ref="A3:E3"/>
    <mergeCell ref="A9:E9"/>
    <mergeCell ref="A15:G15"/>
    <mergeCell ref="A16:G16"/>
    <mergeCell ref="A17:G17"/>
    <mergeCell ref="A18:G18"/>
    <mergeCell ref="A20:A21"/>
    <mergeCell ref="B20:C20"/>
    <mergeCell ref="D20:E20"/>
    <mergeCell ref="F20:G20"/>
    <mergeCell ref="A10:E10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8.625" style="241" customWidth="1"/>
    <col min="2" max="3" width="11.75390625" style="233" customWidth="1"/>
    <col min="4" max="16384" width="9.125" style="233" customWidth="1"/>
  </cols>
  <sheetData>
    <row r="1" spans="1:3" ht="31.5" customHeight="1">
      <c r="A1" s="895" t="s">
        <v>1384</v>
      </c>
      <c r="B1" s="895"/>
      <c r="C1" s="895"/>
    </row>
    <row r="2" spans="1:3" ht="15.75">
      <c r="A2" s="243" t="s">
        <v>204</v>
      </c>
      <c r="B2" s="175">
        <v>2015</v>
      </c>
      <c r="C2" s="175">
        <v>2016</v>
      </c>
    </row>
    <row r="3" spans="1:3" s="240" customFormat="1" ht="26.25" customHeight="1">
      <c r="A3" s="320" t="s">
        <v>540</v>
      </c>
      <c r="B3" s="201">
        <v>88.75</v>
      </c>
      <c r="C3" s="201">
        <v>89.25</v>
      </c>
    </row>
    <row r="4" spans="1:3" s="240" customFormat="1" ht="26.25" customHeight="1">
      <c r="A4" s="320" t="s">
        <v>541</v>
      </c>
      <c r="B4" s="235">
        <v>87.75</v>
      </c>
      <c r="C4" s="235">
        <v>84.5</v>
      </c>
    </row>
    <row r="5" spans="1:3" s="240" customFormat="1" ht="26.25" customHeight="1">
      <c r="A5" s="320" t="s">
        <v>542</v>
      </c>
      <c r="B5" s="235">
        <v>69</v>
      </c>
      <c r="C5" s="235">
        <v>74</v>
      </c>
    </row>
    <row r="6" spans="1:3" s="240" customFormat="1" ht="26.25" customHeight="1">
      <c r="A6" s="321" t="s">
        <v>1935</v>
      </c>
      <c r="B6" s="238">
        <v>0.8</v>
      </c>
      <c r="C6" s="238">
        <v>0.9</v>
      </c>
    </row>
    <row r="7" spans="1:3" s="240" customFormat="1" ht="26.25" customHeight="1">
      <c r="A7" s="320" t="s">
        <v>543</v>
      </c>
      <c r="B7" s="293">
        <v>1085</v>
      </c>
      <c r="C7" s="293">
        <v>1085</v>
      </c>
    </row>
    <row r="8" spans="1:3" s="240" customFormat="1" ht="26.25" customHeight="1">
      <c r="A8" s="320" t="s">
        <v>999</v>
      </c>
      <c r="B8" s="293">
        <v>1055</v>
      </c>
      <c r="C8" s="293">
        <v>1055</v>
      </c>
    </row>
    <row r="9" spans="1:3" s="240" customFormat="1" ht="26.25" customHeight="1">
      <c r="A9" s="320" t="s">
        <v>207</v>
      </c>
      <c r="B9" s="238">
        <v>19</v>
      </c>
      <c r="C9" s="238">
        <v>20.9</v>
      </c>
    </row>
    <row r="10" spans="1:3" s="240" customFormat="1" ht="32.25" customHeight="1">
      <c r="A10" s="320" t="s">
        <v>1669</v>
      </c>
      <c r="B10" s="294">
        <v>116.7</v>
      </c>
      <c r="C10" s="294">
        <v>113.7</v>
      </c>
    </row>
    <row r="11" spans="1:3" s="240" customFormat="1" ht="26.25" customHeight="1">
      <c r="A11" s="320" t="s">
        <v>1670</v>
      </c>
      <c r="B11" s="294">
        <v>349.4</v>
      </c>
      <c r="C11" s="294">
        <v>344.1</v>
      </c>
    </row>
    <row r="12" spans="1:3" s="240" customFormat="1" ht="26.25" customHeight="1">
      <c r="A12" s="320" t="s">
        <v>544</v>
      </c>
      <c r="B12" s="238">
        <v>0.2</v>
      </c>
      <c r="C12" s="238">
        <v>0.2</v>
      </c>
    </row>
    <row r="13" spans="1:3" s="240" customFormat="1" ht="26.25" customHeight="1">
      <c r="A13" s="320" t="s">
        <v>545</v>
      </c>
      <c r="B13" s="238">
        <v>151326</v>
      </c>
      <c r="C13" s="238">
        <v>130843</v>
      </c>
    </row>
    <row r="14" spans="1:3" ht="36" customHeight="1">
      <c r="A14" s="849" t="s">
        <v>1385</v>
      </c>
      <c r="B14" s="849"/>
      <c r="C14" s="849"/>
    </row>
    <row r="15" spans="1:3" ht="15.75">
      <c r="A15" s="243" t="s">
        <v>204</v>
      </c>
      <c r="B15" s="175">
        <v>2015</v>
      </c>
      <c r="C15" s="175">
        <v>2016</v>
      </c>
    </row>
    <row r="16" spans="1:3" s="295" customFormat="1" ht="24" customHeight="1">
      <c r="A16" s="244" t="s">
        <v>546</v>
      </c>
      <c r="B16" s="563">
        <v>8.5</v>
      </c>
      <c r="C16" s="237">
        <v>9.25</v>
      </c>
    </row>
    <row r="17" spans="1:3" s="295" customFormat="1" ht="24" customHeight="1">
      <c r="A17" s="244" t="s">
        <v>547</v>
      </c>
      <c r="B17" s="238">
        <v>7.75</v>
      </c>
      <c r="C17" s="238">
        <v>8.5</v>
      </c>
    </row>
    <row r="18" spans="1:3" s="295" customFormat="1" ht="24" customHeight="1">
      <c r="A18" s="244" t="s">
        <v>548</v>
      </c>
      <c r="B18" s="238">
        <v>8</v>
      </c>
      <c r="C18" s="238">
        <v>7</v>
      </c>
    </row>
    <row r="19" spans="1:3" s="295" customFormat="1" ht="24" customHeight="1">
      <c r="A19" s="69" t="s">
        <v>1936</v>
      </c>
      <c r="B19" s="238">
        <v>0.45</v>
      </c>
      <c r="C19" s="238">
        <v>0.38</v>
      </c>
    </row>
    <row r="20" spans="1:3" s="295" customFormat="1" ht="24" customHeight="1">
      <c r="A20" s="244" t="s">
        <v>549</v>
      </c>
      <c r="B20" s="238">
        <v>30</v>
      </c>
      <c r="C20" s="238">
        <v>30</v>
      </c>
    </row>
    <row r="21" spans="1:3" s="295" customFormat="1" ht="24" customHeight="1">
      <c r="A21" s="69" t="s">
        <v>207</v>
      </c>
      <c r="B21" s="238">
        <v>12</v>
      </c>
      <c r="C21" s="238">
        <v>13.3</v>
      </c>
    </row>
    <row r="22" spans="1:3" s="295" customFormat="1" ht="27.75" customHeight="1">
      <c r="A22" s="244" t="s">
        <v>1671</v>
      </c>
      <c r="B22" s="296">
        <v>37.2</v>
      </c>
      <c r="C22" s="296">
        <v>31.3</v>
      </c>
    </row>
    <row r="23" spans="1:3" s="295" customFormat="1" ht="24" customHeight="1">
      <c r="A23" s="69" t="s">
        <v>1672</v>
      </c>
      <c r="B23" s="296">
        <v>342.6</v>
      </c>
      <c r="C23" s="296">
        <v>346.1</v>
      </c>
    </row>
    <row r="24" spans="1:3" s="295" customFormat="1" ht="24" customHeight="1">
      <c r="A24" s="277" t="s">
        <v>550</v>
      </c>
      <c r="B24" s="238">
        <v>0.2</v>
      </c>
      <c r="C24" s="238">
        <v>0.37</v>
      </c>
    </row>
    <row r="25" spans="1:3" s="295" customFormat="1" ht="24" customHeight="1">
      <c r="A25" s="244" t="s">
        <v>551</v>
      </c>
      <c r="B25" s="238">
        <v>36930</v>
      </c>
      <c r="C25" s="238">
        <v>68475</v>
      </c>
    </row>
    <row r="26" spans="1:3" ht="22.5" customHeight="1">
      <c r="A26" s="1117" t="s">
        <v>552</v>
      </c>
      <c r="B26" s="1117"/>
      <c r="C26" s="1117"/>
    </row>
    <row r="27" spans="1:3" ht="15.75">
      <c r="A27" s="243" t="s">
        <v>204</v>
      </c>
      <c r="B27" s="175">
        <v>2015</v>
      </c>
      <c r="C27" s="175">
        <v>2016</v>
      </c>
    </row>
    <row r="28" spans="1:3" ht="21" customHeight="1">
      <c r="A28" s="244" t="s">
        <v>553</v>
      </c>
      <c r="B28" s="563">
        <v>6</v>
      </c>
      <c r="C28" s="238">
        <v>5.5</v>
      </c>
    </row>
    <row r="29" spans="1:3" ht="21" customHeight="1">
      <c r="A29" s="244" t="s">
        <v>554</v>
      </c>
      <c r="B29" s="238">
        <v>4.25</v>
      </c>
      <c r="C29" s="238">
        <v>3.75</v>
      </c>
    </row>
    <row r="30" spans="1:3" ht="21" customHeight="1">
      <c r="A30" s="244" t="s">
        <v>555</v>
      </c>
      <c r="B30" s="238">
        <v>3</v>
      </c>
      <c r="C30" s="238">
        <v>2</v>
      </c>
    </row>
    <row r="31" spans="1:3" ht="21" customHeight="1">
      <c r="A31" s="244" t="s">
        <v>1937</v>
      </c>
      <c r="B31" s="238">
        <v>0.03</v>
      </c>
      <c r="C31" s="238">
        <v>0.02</v>
      </c>
    </row>
    <row r="32" spans="1:3" ht="21" customHeight="1">
      <c r="A32" s="244" t="s">
        <v>556</v>
      </c>
      <c r="B32" s="238">
        <v>0.01</v>
      </c>
      <c r="C32" s="238">
        <v>0.01</v>
      </c>
    </row>
    <row r="33" spans="1:3" ht="21" customHeight="1">
      <c r="A33" s="244" t="s">
        <v>557</v>
      </c>
      <c r="B33" s="238">
        <v>13307</v>
      </c>
      <c r="C33" s="238">
        <v>13360</v>
      </c>
    </row>
  </sheetData>
  <sheetProtection/>
  <mergeCells count="3">
    <mergeCell ref="A26:C26"/>
    <mergeCell ref="A14:C14"/>
    <mergeCell ref="A1:C1"/>
  </mergeCells>
  <printOptions horizontalCentered="1"/>
  <pageMargins left="0.5905511811023622" right="0.5905511811023622" top="0.3937007874015748" bottom="0.7874015748031497" header="0" footer="0"/>
  <pageSetup fitToHeight="0"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3.375" style="0" customWidth="1"/>
    <col min="2" max="2" width="12.25390625" style="0" customWidth="1"/>
    <col min="3" max="3" width="13.125" style="0" customWidth="1"/>
    <col min="4" max="4" width="12.375" style="0" customWidth="1"/>
    <col min="5" max="5" width="12.25390625" style="0" customWidth="1"/>
    <col min="6" max="6" width="13.375" style="0" customWidth="1"/>
    <col min="7" max="7" width="11.75390625" style="0" customWidth="1"/>
    <col min="8" max="8" width="12.25390625" style="0" customWidth="1"/>
    <col min="9" max="9" width="13.25390625" style="0" customWidth="1"/>
    <col min="10" max="10" width="11.375" style="0" customWidth="1"/>
  </cols>
  <sheetData>
    <row r="1" spans="1:10" ht="30" customHeight="1">
      <c r="A1" s="834" t="s">
        <v>1529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10" ht="27.75" customHeight="1">
      <c r="A2" s="834" t="s">
        <v>1528</v>
      </c>
      <c r="B2" s="834"/>
      <c r="C2" s="834"/>
      <c r="D2" s="834"/>
      <c r="E2" s="834"/>
      <c r="F2" s="834"/>
      <c r="G2" s="834"/>
      <c r="H2" s="834"/>
      <c r="I2" s="834"/>
      <c r="J2" s="834"/>
    </row>
    <row r="3" spans="1:10" ht="23.25" customHeight="1">
      <c r="A3" s="1030" t="s">
        <v>1003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s="80" customFormat="1" ht="28.5" customHeight="1">
      <c r="A4" s="850" t="s">
        <v>558</v>
      </c>
      <c r="B4" s="954">
        <v>2015</v>
      </c>
      <c r="C4" s="955"/>
      <c r="D4" s="956"/>
      <c r="E4" s="954">
        <v>2016</v>
      </c>
      <c r="F4" s="955"/>
      <c r="G4" s="956"/>
      <c r="H4" s="954" t="s">
        <v>1580</v>
      </c>
      <c r="I4" s="955"/>
      <c r="J4" s="956"/>
    </row>
    <row r="5" spans="1:10" s="80" customFormat="1" ht="48.75" customHeight="1">
      <c r="A5" s="850"/>
      <c r="B5" s="852" t="s">
        <v>1500</v>
      </c>
      <c r="C5" s="974" t="s">
        <v>1498</v>
      </c>
      <c r="D5" s="963"/>
      <c r="E5" s="852" t="s">
        <v>1500</v>
      </c>
      <c r="F5" s="974" t="s">
        <v>1498</v>
      </c>
      <c r="G5" s="963"/>
      <c r="H5" s="852" t="s">
        <v>1500</v>
      </c>
      <c r="I5" s="974" t="s">
        <v>1498</v>
      </c>
      <c r="J5" s="963"/>
    </row>
    <row r="6" spans="1:10" s="80" customFormat="1" ht="47.25" customHeight="1">
      <c r="A6" s="850"/>
      <c r="B6" s="852"/>
      <c r="C6" s="35" t="s">
        <v>1499</v>
      </c>
      <c r="D6" s="36" t="s">
        <v>1501</v>
      </c>
      <c r="E6" s="852"/>
      <c r="F6" s="35" t="s">
        <v>1499</v>
      </c>
      <c r="G6" s="36" t="s">
        <v>1501</v>
      </c>
      <c r="H6" s="852"/>
      <c r="I6" s="35" t="s">
        <v>1499</v>
      </c>
      <c r="J6" s="36" t="s">
        <v>1501</v>
      </c>
    </row>
    <row r="7" spans="1:10" ht="53.25" customHeight="1">
      <c r="A7" s="56" t="s">
        <v>559</v>
      </c>
      <c r="B7" s="48">
        <v>1933.9</v>
      </c>
      <c r="C7" s="48">
        <v>48.9</v>
      </c>
      <c r="D7" s="48">
        <v>141.4</v>
      </c>
      <c r="E7" s="48">
        <v>2015.4</v>
      </c>
      <c r="F7" s="48">
        <v>41.5</v>
      </c>
      <c r="G7" s="48">
        <v>144.5</v>
      </c>
      <c r="H7" s="200">
        <v>2764.9</v>
      </c>
      <c r="I7" s="200">
        <v>42.9</v>
      </c>
      <c r="J7" s="200">
        <v>258</v>
      </c>
    </row>
    <row r="8" spans="1:10" ht="53.25" customHeight="1">
      <c r="A8" s="56" t="s">
        <v>560</v>
      </c>
      <c r="B8" s="48">
        <v>658.2</v>
      </c>
      <c r="C8" s="48">
        <v>29.3</v>
      </c>
      <c r="D8" s="48">
        <v>25.8</v>
      </c>
      <c r="E8" s="48">
        <v>682.8</v>
      </c>
      <c r="F8" s="48">
        <v>24.9</v>
      </c>
      <c r="G8" s="48">
        <v>25.8</v>
      </c>
      <c r="H8" s="200">
        <v>757.2</v>
      </c>
      <c r="I8" s="200">
        <v>21.1</v>
      </c>
      <c r="J8" s="200">
        <v>40.5</v>
      </c>
    </row>
    <row r="9" spans="1:10" ht="53.25" customHeight="1">
      <c r="A9" s="56" t="s">
        <v>561</v>
      </c>
      <c r="B9" s="48">
        <v>321.1</v>
      </c>
      <c r="C9" s="48">
        <v>8.6</v>
      </c>
      <c r="D9" s="48">
        <v>2.5</v>
      </c>
      <c r="E9" s="48">
        <v>302.3</v>
      </c>
      <c r="F9" s="48">
        <v>8</v>
      </c>
      <c r="G9" s="48">
        <v>1.7</v>
      </c>
      <c r="H9" s="200">
        <v>384.8</v>
      </c>
      <c r="I9" s="200">
        <v>6.1</v>
      </c>
      <c r="J9" s="200">
        <v>4.5</v>
      </c>
    </row>
    <row r="10" spans="1:10" ht="53.25" customHeight="1">
      <c r="A10" s="56" t="s">
        <v>562</v>
      </c>
      <c r="B10" s="48">
        <v>860.5</v>
      </c>
      <c r="C10" s="48">
        <v>8.9</v>
      </c>
      <c r="D10" s="48">
        <v>104.6</v>
      </c>
      <c r="E10" s="48">
        <v>928.3</v>
      </c>
      <c r="F10" s="48">
        <v>6.2</v>
      </c>
      <c r="G10" s="48">
        <v>110.6</v>
      </c>
      <c r="H10" s="200">
        <v>1400.6</v>
      </c>
      <c r="I10" s="200">
        <v>12.4</v>
      </c>
      <c r="J10" s="200">
        <v>204.5</v>
      </c>
    </row>
    <row r="11" spans="1:10" ht="53.25" customHeight="1">
      <c r="A11" s="56" t="s">
        <v>563</v>
      </c>
      <c r="B11" s="48">
        <v>415.2</v>
      </c>
      <c r="C11" s="48">
        <v>10.7</v>
      </c>
      <c r="D11" s="48">
        <v>11</v>
      </c>
      <c r="E11" s="48">
        <v>404.3</v>
      </c>
      <c r="F11" s="48">
        <v>10.3</v>
      </c>
      <c r="G11" s="48">
        <v>8.1</v>
      </c>
      <c r="H11" s="200">
        <v>607.1</v>
      </c>
      <c r="I11" s="200">
        <v>9.4</v>
      </c>
      <c r="J11" s="200">
        <v>13</v>
      </c>
    </row>
    <row r="12" spans="2:10" ht="12.75">
      <c r="B12" s="194"/>
      <c r="C12" s="194"/>
      <c r="D12" s="194"/>
      <c r="E12" s="194"/>
      <c r="F12" s="194"/>
      <c r="G12" s="194"/>
      <c r="H12" s="194"/>
      <c r="I12" s="194"/>
      <c r="J12" s="194"/>
    </row>
    <row r="13" spans="2:10" ht="12.75">
      <c r="B13" s="194"/>
      <c r="C13" s="194"/>
      <c r="D13" s="194"/>
      <c r="E13" s="194"/>
      <c r="F13" s="194"/>
      <c r="G13" s="194"/>
      <c r="H13" s="194"/>
      <c r="I13" s="194"/>
      <c r="J13" s="194"/>
    </row>
  </sheetData>
  <sheetProtection/>
  <mergeCells count="13">
    <mergeCell ref="A1:J1"/>
    <mergeCell ref="A3:J3"/>
    <mergeCell ref="A4:A6"/>
    <mergeCell ref="B4:D4"/>
    <mergeCell ref="E4:G4"/>
    <mergeCell ref="H4:J4"/>
    <mergeCell ref="B5:B6"/>
    <mergeCell ref="C5:D5"/>
    <mergeCell ref="E5:E6"/>
    <mergeCell ref="F5:G5"/>
    <mergeCell ref="A2:J2"/>
    <mergeCell ref="H5:H6"/>
    <mergeCell ref="I5:J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8"/>
  <sheetViews>
    <sheetView workbookViewId="0" topLeftCell="A1">
      <selection activeCell="A1" sqref="A1:M1"/>
    </sheetView>
  </sheetViews>
  <sheetFormatPr defaultColWidth="9.00390625" defaultRowHeight="12.75"/>
  <cols>
    <col min="1" max="1" width="32.75390625" style="0" customWidth="1"/>
    <col min="2" max="2" width="9.875" style="0" customWidth="1"/>
    <col min="3" max="3" width="7.875" style="0" customWidth="1"/>
    <col min="4" max="4" width="7.25390625" style="0" customWidth="1"/>
    <col min="5" max="5" width="5.625" style="0" customWidth="1"/>
    <col min="6" max="6" width="9.875" style="0" customWidth="1"/>
    <col min="7" max="7" width="9.625" style="0" customWidth="1"/>
    <col min="8" max="8" width="9.875" style="0" customWidth="1"/>
    <col min="9" max="9" width="7.75390625" style="0" customWidth="1"/>
    <col min="10" max="10" width="7.25390625" style="0" customWidth="1"/>
    <col min="11" max="11" width="5.375" style="0" customWidth="1"/>
    <col min="12" max="12" width="9.875" style="0" customWidth="1"/>
    <col min="13" max="13" width="9.75390625" style="0" customWidth="1"/>
  </cols>
  <sheetData>
    <row r="1" spans="1:13" ht="17.25" customHeight="1">
      <c r="A1" s="964" t="s">
        <v>1581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7" ht="15.75">
      <c r="A2" s="63"/>
      <c r="B2" s="63"/>
      <c r="C2" s="63"/>
      <c r="D2" s="63"/>
      <c r="E2" s="63"/>
      <c r="F2" s="63"/>
      <c r="G2" s="63"/>
    </row>
    <row r="3" spans="1:13" s="80" customFormat="1" ht="15" customHeight="1">
      <c r="A3" s="818" t="s">
        <v>564</v>
      </c>
      <c r="B3" s="853" t="s">
        <v>565</v>
      </c>
      <c r="C3" s="969">
        <v>2015</v>
      </c>
      <c r="D3" s="969"/>
      <c r="E3" s="969"/>
      <c r="F3" s="969"/>
      <c r="G3" s="969"/>
      <c r="H3" s="853" t="s">
        <v>565</v>
      </c>
      <c r="I3" s="969">
        <v>2016</v>
      </c>
      <c r="J3" s="969"/>
      <c r="K3" s="969"/>
      <c r="L3" s="969"/>
      <c r="M3" s="969"/>
    </row>
    <row r="4" spans="1:13" s="80" customFormat="1" ht="26.25" customHeight="1">
      <c r="A4" s="818"/>
      <c r="B4" s="1119"/>
      <c r="C4" s="853" t="s">
        <v>758</v>
      </c>
      <c r="D4" s="853" t="s">
        <v>759</v>
      </c>
      <c r="E4" s="853" t="s">
        <v>760</v>
      </c>
      <c r="F4" s="853" t="s">
        <v>566</v>
      </c>
      <c r="G4" s="853" t="s">
        <v>1938</v>
      </c>
      <c r="H4" s="1119"/>
      <c r="I4" s="853" t="s">
        <v>758</v>
      </c>
      <c r="J4" s="853" t="s">
        <v>759</v>
      </c>
      <c r="K4" s="853" t="s">
        <v>760</v>
      </c>
      <c r="L4" s="853" t="s">
        <v>566</v>
      </c>
      <c r="M4" s="853" t="s">
        <v>1938</v>
      </c>
    </row>
    <row r="5" spans="1:13" s="80" customFormat="1" ht="45" customHeight="1">
      <c r="A5" s="818"/>
      <c r="B5" s="1011"/>
      <c r="C5" s="1119"/>
      <c r="D5" s="1119"/>
      <c r="E5" s="1119"/>
      <c r="F5" s="1119"/>
      <c r="G5" s="1119"/>
      <c r="H5" s="1011"/>
      <c r="I5" s="1119"/>
      <c r="J5" s="1119"/>
      <c r="K5" s="1119"/>
      <c r="L5" s="1119"/>
      <c r="M5" s="1119"/>
    </row>
    <row r="6" spans="1:13" ht="16.5" customHeight="1">
      <c r="A6" s="56" t="s">
        <v>291</v>
      </c>
      <c r="B6" s="70">
        <v>1</v>
      </c>
      <c r="C6" s="90">
        <v>107.25</v>
      </c>
      <c r="D6" s="90">
        <v>101</v>
      </c>
      <c r="E6" s="206">
        <v>62</v>
      </c>
      <c r="F6" s="48">
        <v>94.2</v>
      </c>
      <c r="G6" s="48">
        <v>1.2</v>
      </c>
      <c r="H6" s="70">
        <v>1</v>
      </c>
      <c r="I6" s="90">
        <v>96.75</v>
      </c>
      <c r="J6" s="90">
        <v>94</v>
      </c>
      <c r="K6" s="206">
        <v>53</v>
      </c>
      <c r="L6" s="48">
        <v>97.2</v>
      </c>
      <c r="M6" s="48">
        <v>1</v>
      </c>
    </row>
    <row r="7" spans="1:13" ht="16.5" customHeight="1">
      <c r="A7" s="56" t="s">
        <v>380</v>
      </c>
      <c r="B7" s="70">
        <v>1</v>
      </c>
      <c r="C7" s="48"/>
      <c r="D7" s="48"/>
      <c r="E7" s="206"/>
      <c r="F7" s="48"/>
      <c r="G7" s="48"/>
      <c r="H7" s="70">
        <v>1</v>
      </c>
      <c r="I7" s="48"/>
      <c r="J7" s="48"/>
      <c r="K7" s="206"/>
      <c r="L7" s="48"/>
      <c r="M7" s="48"/>
    </row>
    <row r="8" spans="1:13" ht="16.5" customHeight="1">
      <c r="A8" s="60" t="s">
        <v>381</v>
      </c>
      <c r="B8" s="70">
        <v>1</v>
      </c>
      <c r="C8" s="48"/>
      <c r="D8" s="48"/>
      <c r="E8" s="206"/>
      <c r="F8" s="48"/>
      <c r="G8" s="48"/>
      <c r="H8" s="70">
        <v>1</v>
      </c>
      <c r="I8" s="48"/>
      <c r="J8" s="48"/>
      <c r="K8" s="206"/>
      <c r="L8" s="48"/>
      <c r="M8" s="48"/>
    </row>
    <row r="9" spans="1:13" ht="16.5" customHeight="1">
      <c r="A9" s="56" t="s">
        <v>292</v>
      </c>
      <c r="B9" s="70">
        <v>1</v>
      </c>
      <c r="C9" s="48"/>
      <c r="D9" s="48"/>
      <c r="E9" s="206"/>
      <c r="F9" s="48"/>
      <c r="G9" s="48"/>
      <c r="H9" s="70">
        <v>1</v>
      </c>
      <c r="I9" s="48"/>
      <c r="J9" s="48"/>
      <c r="K9" s="206"/>
      <c r="L9" s="48"/>
      <c r="M9" s="48"/>
    </row>
    <row r="10" spans="1:13" ht="16.5" customHeight="1">
      <c r="A10" s="56" t="s">
        <v>293</v>
      </c>
      <c r="B10" s="70">
        <v>1</v>
      </c>
      <c r="C10" s="90">
        <v>4.75</v>
      </c>
      <c r="D10" s="90">
        <v>4.75</v>
      </c>
      <c r="E10" s="206">
        <v>3</v>
      </c>
      <c r="F10" s="48">
        <v>100</v>
      </c>
      <c r="G10" s="48">
        <v>1</v>
      </c>
      <c r="H10" s="70">
        <v>1</v>
      </c>
      <c r="I10" s="90">
        <v>4.75</v>
      </c>
      <c r="J10" s="90">
        <v>4.75</v>
      </c>
      <c r="K10" s="206">
        <v>3</v>
      </c>
      <c r="L10" s="48">
        <v>100</v>
      </c>
      <c r="M10" s="48">
        <v>1</v>
      </c>
    </row>
    <row r="11" spans="1:13" ht="16.5" customHeight="1">
      <c r="A11" s="56" t="s">
        <v>294</v>
      </c>
      <c r="B11" s="70">
        <v>1</v>
      </c>
      <c r="C11" s="90">
        <v>5.5</v>
      </c>
      <c r="D11" s="90">
        <v>3.5</v>
      </c>
      <c r="E11" s="206">
        <v>3</v>
      </c>
      <c r="F11" s="48">
        <v>63.6</v>
      </c>
      <c r="G11" s="48">
        <v>0.7</v>
      </c>
      <c r="H11" s="70">
        <v>1</v>
      </c>
      <c r="I11" s="90">
        <v>5.5</v>
      </c>
      <c r="J11" s="90">
        <v>3.5</v>
      </c>
      <c r="K11" s="206">
        <v>3</v>
      </c>
      <c r="L11" s="48">
        <v>63.6</v>
      </c>
      <c r="M11" s="48">
        <v>0.7</v>
      </c>
    </row>
    <row r="12" spans="1:13" ht="16.5" customHeight="1">
      <c r="A12" s="56" t="s">
        <v>1792</v>
      </c>
      <c r="B12" s="176">
        <v>2</v>
      </c>
      <c r="C12" s="48"/>
      <c r="D12" s="48"/>
      <c r="E12" s="206"/>
      <c r="F12" s="48"/>
      <c r="G12" s="48"/>
      <c r="H12" s="176">
        <v>2</v>
      </c>
      <c r="I12" s="48"/>
      <c r="J12" s="48"/>
      <c r="K12" s="206"/>
      <c r="L12" s="48"/>
      <c r="M12" s="48"/>
    </row>
    <row r="13" spans="1:13" ht="16.5" customHeight="1">
      <c r="A13" s="56" t="s">
        <v>295</v>
      </c>
      <c r="B13" s="70">
        <v>1</v>
      </c>
      <c r="C13" s="90">
        <v>6.25</v>
      </c>
      <c r="D13" s="90">
        <v>2</v>
      </c>
      <c r="E13" s="206">
        <v>1</v>
      </c>
      <c r="F13" s="48">
        <v>32</v>
      </c>
      <c r="G13" s="48">
        <v>0.3</v>
      </c>
      <c r="H13" s="70">
        <v>1</v>
      </c>
      <c r="I13" s="90">
        <v>6.25</v>
      </c>
      <c r="J13" s="90">
        <v>1.5</v>
      </c>
      <c r="K13" s="206">
        <v>1</v>
      </c>
      <c r="L13" s="48">
        <v>24</v>
      </c>
      <c r="M13" s="48">
        <v>0.3</v>
      </c>
    </row>
    <row r="14" spans="1:13" ht="16.5" customHeight="1">
      <c r="A14" s="56" t="s">
        <v>1211</v>
      </c>
      <c r="B14" s="176">
        <v>1</v>
      </c>
      <c r="C14" s="48"/>
      <c r="D14" s="48"/>
      <c r="E14" s="206"/>
      <c r="F14" s="48"/>
      <c r="G14" s="48"/>
      <c r="H14" s="176">
        <v>1</v>
      </c>
      <c r="I14" s="48"/>
      <c r="J14" s="48"/>
      <c r="K14" s="206"/>
      <c r="L14" s="48"/>
      <c r="M14" s="48"/>
    </row>
    <row r="15" spans="1:13" ht="16.5" customHeight="1">
      <c r="A15" s="56" t="s">
        <v>1213</v>
      </c>
      <c r="B15" s="176">
        <v>1</v>
      </c>
      <c r="C15" s="48"/>
      <c r="D15" s="48"/>
      <c r="E15" s="206"/>
      <c r="F15" s="48"/>
      <c r="G15" s="48"/>
      <c r="H15" s="176">
        <v>1</v>
      </c>
      <c r="I15" s="48"/>
      <c r="J15" s="48"/>
      <c r="K15" s="206"/>
      <c r="L15" s="48"/>
      <c r="M15" s="48"/>
    </row>
    <row r="16" spans="1:13" ht="16.5" customHeight="1">
      <c r="A16" s="56" t="s">
        <v>1863</v>
      </c>
      <c r="B16" s="176"/>
      <c r="C16" s="48"/>
      <c r="D16" s="48"/>
      <c r="E16" s="206"/>
      <c r="F16" s="48"/>
      <c r="G16" s="48"/>
      <c r="H16" s="176"/>
      <c r="I16" s="48"/>
      <c r="J16" s="48"/>
      <c r="K16" s="206"/>
      <c r="L16" s="48"/>
      <c r="M16" s="48"/>
    </row>
    <row r="17" spans="1:13" ht="16.5" customHeight="1">
      <c r="A17" s="56" t="s">
        <v>1651</v>
      </c>
      <c r="B17" s="176">
        <v>1</v>
      </c>
      <c r="C17" s="48"/>
      <c r="D17" s="48"/>
      <c r="E17" s="206"/>
      <c r="F17" s="48"/>
      <c r="G17" s="48"/>
      <c r="H17" s="176">
        <v>1</v>
      </c>
      <c r="I17" s="48"/>
      <c r="J17" s="48"/>
      <c r="K17" s="206"/>
      <c r="L17" s="48"/>
      <c r="M17" s="48"/>
    </row>
    <row r="18" spans="1:13" ht="16.5" customHeight="1">
      <c r="A18" s="56" t="s">
        <v>1652</v>
      </c>
      <c r="B18" s="176">
        <v>1</v>
      </c>
      <c r="C18" s="48"/>
      <c r="D18" s="48"/>
      <c r="E18" s="206"/>
      <c r="F18" s="48"/>
      <c r="G18" s="48"/>
      <c r="H18" s="176">
        <v>1</v>
      </c>
      <c r="I18" s="48"/>
      <c r="J18" s="48"/>
      <c r="K18" s="206"/>
      <c r="L18" s="48"/>
      <c r="M18" s="48"/>
    </row>
    <row r="19" spans="1:13" ht="32.25" customHeight="1">
      <c r="A19" s="56" t="s">
        <v>1864</v>
      </c>
      <c r="B19" s="70">
        <v>2</v>
      </c>
      <c r="C19" s="90">
        <v>1</v>
      </c>
      <c r="D19" s="90"/>
      <c r="E19" s="206"/>
      <c r="F19" s="48"/>
      <c r="G19" s="48"/>
      <c r="H19" s="70">
        <v>2</v>
      </c>
      <c r="I19" s="90">
        <v>1</v>
      </c>
      <c r="J19" s="90"/>
      <c r="K19" s="206"/>
      <c r="L19" s="48"/>
      <c r="M19" s="48"/>
    </row>
    <row r="20" spans="1:13" ht="16.5" customHeight="1">
      <c r="A20" s="56" t="s">
        <v>299</v>
      </c>
      <c r="B20" s="176">
        <v>1</v>
      </c>
      <c r="C20" s="90"/>
      <c r="D20" s="90"/>
      <c r="E20" s="206"/>
      <c r="F20" s="48"/>
      <c r="G20" s="48"/>
      <c r="H20" s="176">
        <v>1</v>
      </c>
      <c r="I20" s="90"/>
      <c r="J20" s="90"/>
      <c r="K20" s="206"/>
      <c r="L20" s="48"/>
      <c r="M20" s="48"/>
    </row>
    <row r="21" spans="1:13" ht="16.5" customHeight="1">
      <c r="A21" s="56" t="s">
        <v>300</v>
      </c>
      <c r="B21" s="176">
        <v>1</v>
      </c>
      <c r="C21" s="48"/>
      <c r="D21" s="48"/>
      <c r="E21" s="206"/>
      <c r="F21" s="48"/>
      <c r="G21" s="48"/>
      <c r="H21" s="176">
        <v>1</v>
      </c>
      <c r="I21" s="48"/>
      <c r="J21" s="48"/>
      <c r="K21" s="206"/>
      <c r="L21" s="48"/>
      <c r="M21" s="48"/>
    </row>
    <row r="22" spans="1:13" ht="16.5" customHeight="1">
      <c r="A22" s="56" t="s">
        <v>1214</v>
      </c>
      <c r="B22" s="176">
        <v>1</v>
      </c>
      <c r="C22" s="48"/>
      <c r="D22" s="48"/>
      <c r="E22" s="206"/>
      <c r="F22" s="48"/>
      <c r="G22" s="48"/>
      <c r="H22" s="176">
        <v>1</v>
      </c>
      <c r="I22" s="48"/>
      <c r="J22" s="48"/>
      <c r="K22" s="206"/>
      <c r="L22" s="48"/>
      <c r="M22" s="48"/>
    </row>
    <row r="23" spans="1:13" ht="16.5" customHeight="1">
      <c r="A23" s="56" t="s">
        <v>301</v>
      </c>
      <c r="B23" s="176">
        <v>1</v>
      </c>
      <c r="C23" s="48"/>
      <c r="D23" s="48"/>
      <c r="E23" s="206"/>
      <c r="F23" s="48"/>
      <c r="G23" s="48"/>
      <c r="H23" s="176">
        <v>1</v>
      </c>
      <c r="I23" s="48"/>
      <c r="J23" s="48"/>
      <c r="K23" s="206"/>
      <c r="L23" s="48"/>
      <c r="M23" s="48"/>
    </row>
    <row r="24" spans="1:13" ht="16.5" customHeight="1">
      <c r="A24" s="56" t="s">
        <v>1653</v>
      </c>
      <c r="B24" s="176">
        <v>1</v>
      </c>
      <c r="C24" s="48"/>
      <c r="D24" s="48"/>
      <c r="E24" s="206"/>
      <c r="F24" s="48"/>
      <c r="G24" s="48"/>
      <c r="H24" s="176">
        <v>1</v>
      </c>
      <c r="I24" s="48"/>
      <c r="J24" s="48"/>
      <c r="K24" s="206"/>
      <c r="L24" s="48"/>
      <c r="M24" s="48"/>
    </row>
    <row r="25" spans="1:13" ht="16.5" customHeight="1">
      <c r="A25" s="56" t="s">
        <v>1654</v>
      </c>
      <c r="B25" s="176">
        <v>2</v>
      </c>
      <c r="C25" s="48"/>
      <c r="D25" s="48"/>
      <c r="E25" s="206"/>
      <c r="F25" s="48"/>
      <c r="G25" s="48"/>
      <c r="H25" s="176">
        <v>2</v>
      </c>
      <c r="I25" s="48"/>
      <c r="J25" s="48"/>
      <c r="K25" s="206"/>
      <c r="L25" s="48"/>
      <c r="M25" s="48"/>
    </row>
    <row r="26" spans="1:13" ht="16.5" customHeight="1">
      <c r="A26" s="56" t="s">
        <v>304</v>
      </c>
      <c r="B26" s="176">
        <v>1</v>
      </c>
      <c r="C26" s="90"/>
      <c r="D26" s="90"/>
      <c r="E26" s="206"/>
      <c r="F26" s="48"/>
      <c r="G26" s="48"/>
      <c r="H26" s="176">
        <v>1</v>
      </c>
      <c r="I26" s="90"/>
      <c r="J26" s="90"/>
      <c r="K26" s="206"/>
      <c r="L26" s="48"/>
      <c r="M26" s="48"/>
    </row>
    <row r="27" spans="1:13" ht="25.5" customHeight="1">
      <c r="A27" s="297" t="s">
        <v>311</v>
      </c>
      <c r="B27" s="33">
        <v>23</v>
      </c>
      <c r="C27" s="208">
        <v>124.75</v>
      </c>
      <c r="D27" s="208">
        <v>111.25</v>
      </c>
      <c r="E27" s="298">
        <v>69</v>
      </c>
      <c r="F27" s="92">
        <v>89.2</v>
      </c>
      <c r="G27" s="92">
        <v>0.7</v>
      </c>
      <c r="H27" s="33">
        <v>23</v>
      </c>
      <c r="I27" s="208">
        <v>114.25</v>
      </c>
      <c r="J27" s="208">
        <v>103.75</v>
      </c>
      <c r="K27" s="298">
        <v>60</v>
      </c>
      <c r="L27" s="92">
        <v>90.8</v>
      </c>
      <c r="M27" s="92">
        <v>0.6</v>
      </c>
    </row>
    <row r="28" spans="1:13" s="525" customFormat="1" ht="35.25" customHeight="1">
      <c r="A28" s="1118" t="s">
        <v>1865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</row>
  </sheetData>
  <sheetProtection/>
  <mergeCells count="17">
    <mergeCell ref="E4:E5"/>
    <mergeCell ref="K4:K5"/>
    <mergeCell ref="L4:L5"/>
    <mergeCell ref="F4:F5"/>
    <mergeCell ref="G4:G5"/>
    <mergeCell ref="I4:I5"/>
    <mergeCell ref="J4:J5"/>
    <mergeCell ref="A28:M28"/>
    <mergeCell ref="M4:M5"/>
    <mergeCell ref="A1:M1"/>
    <mergeCell ref="A3:A5"/>
    <mergeCell ref="B3:B5"/>
    <mergeCell ref="C3:G3"/>
    <mergeCell ref="H3:H5"/>
    <mergeCell ref="I3:M3"/>
    <mergeCell ref="C4:C5"/>
    <mergeCell ref="D4:D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8"/>
  <sheetViews>
    <sheetView zoomScalePageLayoutView="0" workbookViewId="0" topLeftCell="A1">
      <selection activeCell="G4" sqref="G4:G5"/>
    </sheetView>
  </sheetViews>
  <sheetFormatPr defaultColWidth="9.00390625" defaultRowHeight="12.75"/>
  <cols>
    <col min="1" max="1" width="33.125" style="0" customWidth="1"/>
    <col min="2" max="4" width="9.375" style="0" customWidth="1"/>
    <col min="5" max="5" width="10.25390625" style="0" customWidth="1"/>
    <col min="6" max="6" width="12.75390625" style="0" customWidth="1"/>
    <col min="10" max="10" width="9.75390625" style="0" customWidth="1"/>
    <col min="11" max="11" width="13.75390625" style="0" customWidth="1"/>
  </cols>
  <sheetData>
    <row r="1" spans="1:11" ht="17.25" customHeight="1">
      <c r="A1" s="964" t="s">
        <v>1939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</row>
    <row r="2" spans="1:6" ht="15.75">
      <c r="A2" s="63"/>
      <c r="B2" s="63"/>
      <c r="C2" s="63"/>
      <c r="D2" s="63"/>
      <c r="E2" s="63"/>
      <c r="F2" s="63"/>
    </row>
    <row r="3" spans="1:11" s="80" customFormat="1" ht="15" customHeight="1">
      <c r="A3" s="818" t="s">
        <v>564</v>
      </c>
      <c r="B3" s="969">
        <v>2015</v>
      </c>
      <c r="C3" s="969"/>
      <c r="D3" s="969"/>
      <c r="E3" s="969"/>
      <c r="F3" s="969"/>
      <c r="G3" s="969">
        <v>2016</v>
      </c>
      <c r="H3" s="969"/>
      <c r="I3" s="969"/>
      <c r="J3" s="969"/>
      <c r="K3" s="969"/>
    </row>
    <row r="4" spans="1:11" s="80" customFormat="1" ht="26.25" customHeight="1">
      <c r="A4" s="818"/>
      <c r="B4" s="853" t="s">
        <v>758</v>
      </c>
      <c r="C4" s="853" t="s">
        <v>759</v>
      </c>
      <c r="D4" s="853" t="s">
        <v>760</v>
      </c>
      <c r="E4" s="853" t="s">
        <v>566</v>
      </c>
      <c r="F4" s="853" t="s">
        <v>1938</v>
      </c>
      <c r="G4" s="853" t="s">
        <v>758</v>
      </c>
      <c r="H4" s="853" t="s">
        <v>759</v>
      </c>
      <c r="I4" s="853" t="s">
        <v>760</v>
      </c>
      <c r="J4" s="853" t="s">
        <v>566</v>
      </c>
      <c r="K4" s="853" t="s">
        <v>1938</v>
      </c>
    </row>
    <row r="5" spans="1:11" s="80" customFormat="1" ht="45" customHeight="1">
      <c r="A5" s="818"/>
      <c r="B5" s="1119"/>
      <c r="C5" s="1119"/>
      <c r="D5" s="1119"/>
      <c r="E5" s="1119"/>
      <c r="F5" s="1119"/>
      <c r="G5" s="1119"/>
      <c r="H5" s="1119"/>
      <c r="I5" s="1119"/>
      <c r="J5" s="1119"/>
      <c r="K5" s="1119"/>
    </row>
    <row r="6" spans="1:11" ht="16.5" customHeight="1">
      <c r="A6" s="56" t="s">
        <v>291</v>
      </c>
      <c r="B6" s="90">
        <v>459</v>
      </c>
      <c r="C6" s="90">
        <v>455.75</v>
      </c>
      <c r="D6" s="206">
        <v>262</v>
      </c>
      <c r="E6" s="48">
        <v>99.3</v>
      </c>
      <c r="F6" s="48">
        <v>5.1</v>
      </c>
      <c r="G6" s="90">
        <v>446</v>
      </c>
      <c r="H6" s="90">
        <v>446</v>
      </c>
      <c r="I6" s="206">
        <v>269</v>
      </c>
      <c r="J6" s="48">
        <v>100</v>
      </c>
      <c r="K6" s="48">
        <v>5.2</v>
      </c>
    </row>
    <row r="7" spans="1:11" ht="16.5" customHeight="1">
      <c r="A7" s="56" t="s">
        <v>380</v>
      </c>
      <c r="B7" s="48">
        <v>9.75</v>
      </c>
      <c r="C7" s="48">
        <v>9.75</v>
      </c>
      <c r="D7" s="206">
        <v>7</v>
      </c>
      <c r="E7" s="48">
        <v>100</v>
      </c>
      <c r="F7" s="48">
        <v>10.3</v>
      </c>
      <c r="G7" s="48">
        <v>9.75</v>
      </c>
      <c r="H7" s="48">
        <v>9.75</v>
      </c>
      <c r="I7" s="206">
        <v>7</v>
      </c>
      <c r="J7" s="48">
        <v>100</v>
      </c>
      <c r="K7" s="48">
        <v>17</v>
      </c>
    </row>
    <row r="8" spans="1:11" ht="16.5" customHeight="1">
      <c r="A8" s="60" t="s">
        <v>381</v>
      </c>
      <c r="B8" s="48">
        <v>6</v>
      </c>
      <c r="C8" s="48">
        <v>5</v>
      </c>
      <c r="D8" s="206">
        <v>5</v>
      </c>
      <c r="E8" s="48">
        <v>83.3</v>
      </c>
      <c r="F8" s="48">
        <v>4.5</v>
      </c>
      <c r="G8" s="48">
        <v>6</v>
      </c>
      <c r="H8" s="48">
        <v>4</v>
      </c>
      <c r="I8" s="206">
        <v>4</v>
      </c>
      <c r="J8" s="48">
        <v>66.7</v>
      </c>
      <c r="K8" s="48">
        <v>4.8</v>
      </c>
    </row>
    <row r="9" spans="1:11" ht="16.5" customHeight="1">
      <c r="A9" s="56" t="s">
        <v>292</v>
      </c>
      <c r="B9" s="48">
        <v>9</v>
      </c>
      <c r="C9" s="48">
        <v>6.5</v>
      </c>
      <c r="D9" s="206">
        <v>5</v>
      </c>
      <c r="E9" s="48">
        <v>72.2</v>
      </c>
      <c r="F9" s="48">
        <v>4.4</v>
      </c>
      <c r="G9" s="48">
        <v>9</v>
      </c>
      <c r="H9" s="48">
        <v>6.5</v>
      </c>
      <c r="I9" s="206">
        <v>5</v>
      </c>
      <c r="J9" s="48">
        <v>72.2</v>
      </c>
      <c r="K9" s="48">
        <v>4.4</v>
      </c>
    </row>
    <row r="10" spans="1:11" ht="16.5" customHeight="1">
      <c r="A10" s="56" t="s">
        <v>293</v>
      </c>
      <c r="B10" s="90">
        <v>14</v>
      </c>
      <c r="C10" s="90">
        <v>14</v>
      </c>
      <c r="D10" s="206">
        <v>12</v>
      </c>
      <c r="E10" s="48">
        <v>100</v>
      </c>
      <c r="F10" s="48">
        <v>4.2</v>
      </c>
      <c r="G10" s="90">
        <v>14</v>
      </c>
      <c r="H10" s="90">
        <v>14</v>
      </c>
      <c r="I10" s="206">
        <v>11</v>
      </c>
      <c r="J10" s="48">
        <v>100</v>
      </c>
      <c r="K10" s="48">
        <v>3.8</v>
      </c>
    </row>
    <row r="11" spans="1:11" ht="16.5" customHeight="1">
      <c r="A11" s="56" t="s">
        <v>294</v>
      </c>
      <c r="B11" s="90">
        <v>26.25</v>
      </c>
      <c r="C11" s="90">
        <v>25.25</v>
      </c>
      <c r="D11" s="206">
        <v>20</v>
      </c>
      <c r="E11" s="48">
        <v>96.2</v>
      </c>
      <c r="F11" s="48">
        <v>4.9</v>
      </c>
      <c r="G11" s="90">
        <v>26.25</v>
      </c>
      <c r="H11" s="90">
        <v>25.5</v>
      </c>
      <c r="I11" s="206">
        <v>22</v>
      </c>
      <c r="J11" s="48">
        <v>97.1</v>
      </c>
      <c r="K11" s="48">
        <v>5.4</v>
      </c>
    </row>
    <row r="12" spans="1:11" ht="16.5" customHeight="1">
      <c r="A12" s="56" t="s">
        <v>1792</v>
      </c>
      <c r="B12" s="48">
        <v>16</v>
      </c>
      <c r="C12" s="48">
        <v>15</v>
      </c>
      <c r="D12" s="206">
        <v>14</v>
      </c>
      <c r="E12" s="48">
        <v>93.8</v>
      </c>
      <c r="F12" s="48">
        <v>5</v>
      </c>
      <c r="G12" s="48">
        <v>16.25</v>
      </c>
      <c r="H12" s="48">
        <v>15.75</v>
      </c>
      <c r="I12" s="206">
        <v>14</v>
      </c>
      <c r="J12" s="48">
        <v>96.9</v>
      </c>
      <c r="K12" s="48">
        <v>4.2</v>
      </c>
    </row>
    <row r="13" spans="1:11" ht="16.5" customHeight="1">
      <c r="A13" s="56" t="s">
        <v>295</v>
      </c>
      <c r="B13" s="90">
        <v>20.5</v>
      </c>
      <c r="C13" s="90">
        <v>20.5</v>
      </c>
      <c r="D13" s="206">
        <v>12</v>
      </c>
      <c r="E13" s="48">
        <v>100</v>
      </c>
      <c r="F13" s="48">
        <v>3.3</v>
      </c>
      <c r="G13" s="90">
        <v>16.75</v>
      </c>
      <c r="H13" s="90">
        <v>16.75</v>
      </c>
      <c r="I13" s="206">
        <v>12</v>
      </c>
      <c r="J13" s="48">
        <v>100</v>
      </c>
      <c r="K13" s="48">
        <v>3.3</v>
      </c>
    </row>
    <row r="14" spans="1:11" ht="16.5" customHeight="1">
      <c r="A14" s="56" t="s">
        <v>1211</v>
      </c>
      <c r="B14" s="48">
        <v>17.75</v>
      </c>
      <c r="C14" s="48">
        <v>17.75</v>
      </c>
      <c r="D14" s="206">
        <v>14</v>
      </c>
      <c r="E14" s="48">
        <v>100</v>
      </c>
      <c r="F14" s="48">
        <v>4.8</v>
      </c>
      <c r="G14" s="48">
        <v>18.5</v>
      </c>
      <c r="H14" s="48">
        <v>18.5</v>
      </c>
      <c r="I14" s="206">
        <v>13</v>
      </c>
      <c r="J14" s="48">
        <v>100</v>
      </c>
      <c r="K14" s="48">
        <v>4.5</v>
      </c>
    </row>
    <row r="15" spans="1:11" ht="16.5" customHeight="1">
      <c r="A15" s="56" t="s">
        <v>1213</v>
      </c>
      <c r="B15" s="48">
        <v>18.5</v>
      </c>
      <c r="C15" s="48">
        <v>18.5</v>
      </c>
      <c r="D15" s="206">
        <v>14</v>
      </c>
      <c r="E15" s="48">
        <v>100</v>
      </c>
      <c r="F15" s="48">
        <v>3.7</v>
      </c>
      <c r="G15" s="48">
        <v>18.5</v>
      </c>
      <c r="H15" s="48">
        <v>18.5</v>
      </c>
      <c r="I15" s="206">
        <v>16</v>
      </c>
      <c r="J15" s="48">
        <v>100</v>
      </c>
      <c r="K15" s="48">
        <v>4.3</v>
      </c>
    </row>
    <row r="16" spans="1:11" ht="16.5" customHeight="1">
      <c r="A16" s="56" t="s">
        <v>1863</v>
      </c>
      <c r="B16" s="48"/>
      <c r="C16" s="48"/>
      <c r="D16" s="206"/>
      <c r="E16" s="48"/>
      <c r="F16" s="48"/>
      <c r="G16" s="48"/>
      <c r="H16" s="48"/>
      <c r="I16" s="206"/>
      <c r="J16" s="48"/>
      <c r="K16" s="48"/>
    </row>
    <row r="17" spans="1:11" ht="16.5" customHeight="1">
      <c r="A17" s="56" t="s">
        <v>1651</v>
      </c>
      <c r="B17" s="48">
        <v>4.5</v>
      </c>
      <c r="C17" s="48">
        <v>4</v>
      </c>
      <c r="D17" s="206">
        <v>4</v>
      </c>
      <c r="E17" s="48">
        <v>88.9</v>
      </c>
      <c r="F17" s="48">
        <v>1.2</v>
      </c>
      <c r="G17" s="48">
        <v>8.5</v>
      </c>
      <c r="H17" s="48">
        <v>6.5</v>
      </c>
      <c r="I17" s="206">
        <v>4</v>
      </c>
      <c r="J17" s="48">
        <v>76.5</v>
      </c>
      <c r="K17" s="48">
        <v>1.2</v>
      </c>
    </row>
    <row r="18" spans="1:11" ht="16.5" customHeight="1">
      <c r="A18" s="56" t="s">
        <v>1652</v>
      </c>
      <c r="B18" s="48">
        <v>12.25</v>
      </c>
      <c r="C18" s="48">
        <v>7.5</v>
      </c>
      <c r="D18" s="206">
        <v>6</v>
      </c>
      <c r="E18" s="48">
        <v>61.2</v>
      </c>
      <c r="F18" s="48">
        <v>4.9</v>
      </c>
      <c r="G18" s="90">
        <v>12.25</v>
      </c>
      <c r="H18" s="90">
        <v>7.5</v>
      </c>
      <c r="I18" s="206">
        <v>5</v>
      </c>
      <c r="J18" s="48">
        <v>61.2</v>
      </c>
      <c r="K18" s="48">
        <v>4.1</v>
      </c>
    </row>
    <row r="19" spans="1:11" ht="33" customHeight="1">
      <c r="A19" s="56" t="s">
        <v>1940</v>
      </c>
      <c r="B19" s="90">
        <v>13.75</v>
      </c>
      <c r="C19" s="90">
        <v>13.75</v>
      </c>
      <c r="D19" s="206">
        <v>12</v>
      </c>
      <c r="E19" s="48">
        <v>100</v>
      </c>
      <c r="F19" s="48">
        <v>5.3</v>
      </c>
      <c r="G19" s="90">
        <v>13.75</v>
      </c>
      <c r="H19" s="90">
        <v>13.75</v>
      </c>
      <c r="I19" s="206">
        <v>11</v>
      </c>
      <c r="J19" s="48">
        <v>100</v>
      </c>
      <c r="K19" s="48">
        <v>4.8</v>
      </c>
    </row>
    <row r="20" spans="1:11" ht="16.5" customHeight="1">
      <c r="A20" s="56" t="s">
        <v>299</v>
      </c>
      <c r="B20" s="90">
        <v>8.5</v>
      </c>
      <c r="C20" s="90">
        <v>6</v>
      </c>
      <c r="D20" s="206">
        <v>6</v>
      </c>
      <c r="E20" s="48">
        <v>70.6</v>
      </c>
      <c r="F20" s="48">
        <v>3</v>
      </c>
      <c r="G20" s="48">
        <v>10.5</v>
      </c>
      <c r="H20" s="48">
        <v>10.5</v>
      </c>
      <c r="I20" s="206">
        <v>8</v>
      </c>
      <c r="J20" s="48">
        <v>100</v>
      </c>
      <c r="K20" s="48">
        <v>4.1</v>
      </c>
    </row>
    <row r="21" spans="1:11" ht="16.5" customHeight="1">
      <c r="A21" s="56" t="s">
        <v>300</v>
      </c>
      <c r="B21" s="48">
        <v>4.75</v>
      </c>
      <c r="C21" s="48">
        <v>4.75</v>
      </c>
      <c r="D21" s="206">
        <v>3</v>
      </c>
      <c r="E21" s="48">
        <v>100</v>
      </c>
      <c r="F21" s="48">
        <v>1.9</v>
      </c>
      <c r="G21" s="48">
        <v>4.5</v>
      </c>
      <c r="H21" s="48">
        <v>4.5</v>
      </c>
      <c r="I21" s="206">
        <v>4</v>
      </c>
      <c r="J21" s="48">
        <v>100</v>
      </c>
      <c r="K21" s="48">
        <v>2.6</v>
      </c>
    </row>
    <row r="22" spans="1:11" ht="16.5" customHeight="1">
      <c r="A22" s="56" t="s">
        <v>1214</v>
      </c>
      <c r="B22" s="48">
        <v>14</v>
      </c>
      <c r="C22" s="48">
        <v>8.5</v>
      </c>
      <c r="D22" s="206">
        <v>8</v>
      </c>
      <c r="E22" s="48">
        <v>60.7</v>
      </c>
      <c r="F22" s="48">
        <v>5.5</v>
      </c>
      <c r="G22" s="48">
        <v>14</v>
      </c>
      <c r="H22" s="48">
        <v>9</v>
      </c>
      <c r="I22" s="206">
        <v>9</v>
      </c>
      <c r="J22" s="48">
        <v>64.3</v>
      </c>
      <c r="K22" s="48">
        <v>6.3</v>
      </c>
    </row>
    <row r="23" spans="1:11" ht="16.5" customHeight="1">
      <c r="A23" s="56" t="s">
        <v>301</v>
      </c>
      <c r="B23" s="48">
        <v>10</v>
      </c>
      <c r="C23" s="48">
        <v>10</v>
      </c>
      <c r="D23" s="206">
        <v>10</v>
      </c>
      <c r="E23" s="48">
        <v>100</v>
      </c>
      <c r="F23" s="48">
        <v>5.3</v>
      </c>
      <c r="G23" s="48">
        <v>10</v>
      </c>
      <c r="H23" s="48">
        <v>10</v>
      </c>
      <c r="I23" s="206">
        <v>10</v>
      </c>
      <c r="J23" s="48">
        <v>100</v>
      </c>
      <c r="K23" s="48">
        <v>5.4</v>
      </c>
    </row>
    <row r="24" spans="1:11" ht="16.5" customHeight="1">
      <c r="A24" s="56" t="s">
        <v>1653</v>
      </c>
      <c r="B24" s="48">
        <v>18</v>
      </c>
      <c r="C24" s="48">
        <v>10.25</v>
      </c>
      <c r="D24" s="206">
        <v>10</v>
      </c>
      <c r="E24" s="48">
        <v>56.9</v>
      </c>
      <c r="F24" s="48">
        <v>5.2</v>
      </c>
      <c r="G24" s="48">
        <v>9</v>
      </c>
      <c r="H24" s="48">
        <v>4.5</v>
      </c>
      <c r="I24" s="206">
        <v>5</v>
      </c>
      <c r="J24" s="48">
        <v>50</v>
      </c>
      <c r="K24" s="48">
        <v>2.6</v>
      </c>
    </row>
    <row r="25" spans="1:11" ht="16.5" customHeight="1">
      <c r="A25" s="56" t="s">
        <v>1654</v>
      </c>
      <c r="B25" s="48">
        <v>9.5</v>
      </c>
      <c r="C25" s="48">
        <v>9.5</v>
      </c>
      <c r="D25" s="206">
        <v>7</v>
      </c>
      <c r="E25" s="48">
        <v>100</v>
      </c>
      <c r="F25" s="48">
        <v>3.5</v>
      </c>
      <c r="G25" s="90">
        <v>9.5</v>
      </c>
      <c r="H25" s="90">
        <v>9.5</v>
      </c>
      <c r="I25" s="206">
        <v>5</v>
      </c>
      <c r="J25" s="48">
        <v>100</v>
      </c>
      <c r="K25" s="48">
        <v>2.5</v>
      </c>
    </row>
    <row r="26" spans="1:11" ht="15.75">
      <c r="A26" s="56" t="s">
        <v>304</v>
      </c>
      <c r="B26" s="90">
        <v>28</v>
      </c>
      <c r="C26" s="90">
        <v>28</v>
      </c>
      <c r="D26" s="206">
        <v>23</v>
      </c>
      <c r="E26" s="48">
        <v>100</v>
      </c>
      <c r="F26" s="48">
        <v>4.7</v>
      </c>
      <c r="G26" s="90">
        <v>28</v>
      </c>
      <c r="H26" s="90">
        <v>28</v>
      </c>
      <c r="I26" s="206">
        <v>24</v>
      </c>
      <c r="J26" s="48">
        <v>100</v>
      </c>
      <c r="K26" s="48">
        <v>5</v>
      </c>
    </row>
    <row r="27" spans="1:13" ht="22.5" customHeight="1">
      <c r="A27" s="297" t="s">
        <v>311</v>
      </c>
      <c r="B27" s="208">
        <v>720</v>
      </c>
      <c r="C27" s="208">
        <v>690.25</v>
      </c>
      <c r="D27" s="298">
        <v>454</v>
      </c>
      <c r="E27" s="92">
        <v>95.9</v>
      </c>
      <c r="F27" s="92">
        <v>4.7</v>
      </c>
      <c r="G27" s="208">
        <v>701</v>
      </c>
      <c r="H27" s="208">
        <v>679</v>
      </c>
      <c r="I27" s="298">
        <v>458</v>
      </c>
      <c r="J27" s="208">
        <v>96.9</v>
      </c>
      <c r="K27" s="208">
        <v>4.7</v>
      </c>
      <c r="L27" s="209"/>
      <c r="M27" s="209"/>
    </row>
    <row r="28" spans="1:13" ht="30" customHeight="1">
      <c r="A28" s="1118" t="s">
        <v>1865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761"/>
      <c r="M28" s="761"/>
    </row>
  </sheetData>
  <sheetProtection/>
  <mergeCells count="15">
    <mergeCell ref="I4:I5"/>
    <mergeCell ref="E4:E5"/>
    <mergeCell ref="F4:F5"/>
    <mergeCell ref="G4:G5"/>
    <mergeCell ref="H4:H5"/>
    <mergeCell ref="J4:J5"/>
    <mergeCell ref="A28:K28"/>
    <mergeCell ref="K4:K5"/>
    <mergeCell ref="A1:K1"/>
    <mergeCell ref="A3:A5"/>
    <mergeCell ref="B3:F3"/>
    <mergeCell ref="G3:K3"/>
    <mergeCell ref="B4:B5"/>
    <mergeCell ref="C4:C5"/>
    <mergeCell ref="D4:D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5.25390625" style="0" customWidth="1"/>
    <col min="2" max="7" width="10.875" style="209" customWidth="1"/>
  </cols>
  <sheetData>
    <row r="1" spans="1:7" ht="15.75">
      <c r="A1" s="847" t="s">
        <v>567</v>
      </c>
      <c r="B1" s="847"/>
      <c r="C1" s="847"/>
      <c r="D1" s="847"/>
      <c r="E1" s="847"/>
      <c r="F1" s="847"/>
      <c r="G1" s="847"/>
    </row>
    <row r="2" spans="1:7" ht="15.75">
      <c r="A2" s="847" t="s">
        <v>568</v>
      </c>
      <c r="B2" s="847"/>
      <c r="C2" s="847"/>
      <c r="D2" s="847"/>
      <c r="E2" s="847"/>
      <c r="F2" s="847"/>
      <c r="G2" s="847"/>
    </row>
    <row r="3" spans="1:7" ht="15.75">
      <c r="A3" s="63"/>
      <c r="B3" s="63"/>
      <c r="C3" s="63"/>
      <c r="D3" s="63"/>
      <c r="E3" s="63"/>
      <c r="F3" s="63"/>
      <c r="G3" s="63"/>
    </row>
    <row r="4" spans="1:7" s="80" customFormat="1" ht="23.25" customHeight="1">
      <c r="A4" s="850" t="s">
        <v>564</v>
      </c>
      <c r="B4" s="998" t="s">
        <v>1941</v>
      </c>
      <c r="C4" s="998"/>
      <c r="D4" s="998"/>
      <c r="E4" s="998"/>
      <c r="F4" s="998"/>
      <c r="G4" s="998"/>
    </row>
    <row r="5" spans="1:7" s="80" customFormat="1" ht="46.5" customHeight="1">
      <c r="A5" s="850"/>
      <c r="B5" s="818" t="s">
        <v>645</v>
      </c>
      <c r="C5" s="818"/>
      <c r="D5" s="818" t="s">
        <v>1942</v>
      </c>
      <c r="E5" s="818"/>
      <c r="F5" s="818" t="s">
        <v>569</v>
      </c>
      <c r="G5" s="818"/>
    </row>
    <row r="6" spans="1:7" s="80" customFormat="1" ht="22.5" customHeight="1">
      <c r="A6" s="850"/>
      <c r="B6" s="33">
        <v>2015</v>
      </c>
      <c r="C6" s="33">
        <v>2016</v>
      </c>
      <c r="D6" s="33">
        <v>2015</v>
      </c>
      <c r="E6" s="33">
        <v>2016</v>
      </c>
      <c r="F6" s="33">
        <v>2015</v>
      </c>
      <c r="G6" s="33">
        <v>2016</v>
      </c>
    </row>
    <row r="7" spans="1:7" ht="28.5" customHeight="1">
      <c r="A7" s="56" t="s">
        <v>291</v>
      </c>
      <c r="B7" s="48">
        <v>357.7</v>
      </c>
      <c r="C7" s="48">
        <v>340.5</v>
      </c>
      <c r="D7" s="70">
        <v>28.2</v>
      </c>
      <c r="E7" s="70">
        <v>26.1</v>
      </c>
      <c r="F7" s="48">
        <v>307.8</v>
      </c>
      <c r="G7" s="48">
        <v>287.5</v>
      </c>
    </row>
    <row r="8" spans="1:7" ht="28.5" customHeight="1">
      <c r="A8" s="56" t="s">
        <v>380</v>
      </c>
      <c r="B8" s="48">
        <v>306.9</v>
      </c>
      <c r="C8" s="48">
        <v>495.1</v>
      </c>
      <c r="D8" s="70">
        <v>24.4</v>
      </c>
      <c r="E8" s="70">
        <v>44.6</v>
      </c>
      <c r="F8" s="48">
        <v>263.8</v>
      </c>
      <c r="G8" s="48">
        <v>421.6</v>
      </c>
    </row>
    <row r="9" spans="1:7" ht="28.5" customHeight="1">
      <c r="A9" s="60" t="s">
        <v>381</v>
      </c>
      <c r="B9" s="48">
        <v>224.3</v>
      </c>
      <c r="C9" s="48">
        <v>317.6</v>
      </c>
      <c r="D9" s="70">
        <v>13.5</v>
      </c>
      <c r="E9" s="70">
        <v>15</v>
      </c>
      <c r="F9" s="48">
        <v>93.6</v>
      </c>
      <c r="G9" s="48">
        <v>129.5</v>
      </c>
    </row>
    <row r="10" spans="1:7" ht="28.5" customHeight="1">
      <c r="A10" s="56" t="s">
        <v>292</v>
      </c>
      <c r="B10" s="48">
        <v>330</v>
      </c>
      <c r="C10" s="48">
        <v>324.4</v>
      </c>
      <c r="D10" s="70">
        <v>22.9</v>
      </c>
      <c r="E10" s="70">
        <v>22.1</v>
      </c>
      <c r="F10" s="48">
        <v>275.1</v>
      </c>
      <c r="G10" s="48">
        <v>142.4</v>
      </c>
    </row>
    <row r="11" spans="1:7" ht="28.5" customHeight="1">
      <c r="A11" s="56" t="s">
        <v>293</v>
      </c>
      <c r="B11" s="48">
        <v>269.8</v>
      </c>
      <c r="C11" s="48">
        <v>253.2</v>
      </c>
      <c r="D11" s="70">
        <v>19.4</v>
      </c>
      <c r="E11" s="70">
        <v>19.7</v>
      </c>
      <c r="F11" s="48">
        <v>227.6</v>
      </c>
      <c r="G11" s="48">
        <v>208.8</v>
      </c>
    </row>
    <row r="12" spans="1:7" ht="28.5" customHeight="1">
      <c r="A12" s="56" t="s">
        <v>294</v>
      </c>
      <c r="B12" s="48">
        <v>315</v>
      </c>
      <c r="C12" s="48">
        <v>303.8</v>
      </c>
      <c r="D12" s="70">
        <v>23.8</v>
      </c>
      <c r="E12" s="70">
        <v>21.1</v>
      </c>
      <c r="F12" s="48">
        <v>270</v>
      </c>
      <c r="G12" s="48">
        <v>256.4</v>
      </c>
    </row>
    <row r="13" spans="1:7" ht="28.5" customHeight="1">
      <c r="A13" s="56" t="s">
        <v>1792</v>
      </c>
      <c r="B13" s="48">
        <v>159</v>
      </c>
      <c r="C13" s="48">
        <v>156.4</v>
      </c>
      <c r="D13" s="70">
        <v>10.8</v>
      </c>
      <c r="E13" s="70">
        <v>10.8</v>
      </c>
      <c r="F13" s="48">
        <v>91.4</v>
      </c>
      <c r="G13" s="48">
        <v>90.2</v>
      </c>
    </row>
    <row r="14" spans="1:7" ht="28.5" customHeight="1">
      <c r="A14" s="56" t="s">
        <v>295</v>
      </c>
      <c r="B14" s="48">
        <v>287.8</v>
      </c>
      <c r="C14" s="48">
        <v>346.3</v>
      </c>
      <c r="D14" s="70">
        <v>13.7</v>
      </c>
      <c r="E14" s="70">
        <v>16.4</v>
      </c>
      <c r="F14" s="48">
        <v>259.7</v>
      </c>
      <c r="G14" s="48">
        <v>315.1</v>
      </c>
    </row>
    <row r="15" spans="1:7" ht="28.5" customHeight="1">
      <c r="A15" s="56" t="s">
        <v>1211</v>
      </c>
      <c r="B15" s="48">
        <v>254.2</v>
      </c>
      <c r="C15" s="48">
        <v>236.7</v>
      </c>
      <c r="D15" s="70">
        <v>17.5</v>
      </c>
      <c r="E15" s="70">
        <v>15.7</v>
      </c>
      <c r="F15" s="48">
        <v>92.8</v>
      </c>
      <c r="G15" s="48">
        <v>95.1</v>
      </c>
    </row>
    <row r="16" spans="1:7" ht="28.5" customHeight="1">
      <c r="A16" s="56" t="s">
        <v>1213</v>
      </c>
      <c r="B16" s="48">
        <v>253</v>
      </c>
      <c r="C16" s="48">
        <v>259.8</v>
      </c>
      <c r="D16" s="70">
        <v>17.7</v>
      </c>
      <c r="E16" s="70">
        <v>17.6</v>
      </c>
      <c r="F16" s="48">
        <v>216.8</v>
      </c>
      <c r="G16" s="48">
        <v>220.7</v>
      </c>
    </row>
    <row r="17" spans="1:7" ht="28.5" customHeight="1">
      <c r="A17" s="56" t="s">
        <v>1863</v>
      </c>
      <c r="B17" s="48"/>
      <c r="C17" s="48"/>
      <c r="D17" s="70"/>
      <c r="E17" s="70"/>
      <c r="F17" s="48"/>
      <c r="G17" s="48"/>
    </row>
    <row r="18" spans="1:7" ht="28.5" customHeight="1">
      <c r="A18" s="56" t="s">
        <v>1651</v>
      </c>
      <c r="B18" s="48">
        <v>102.7</v>
      </c>
      <c r="C18" s="48">
        <v>108.4</v>
      </c>
      <c r="D18" s="70">
        <v>14</v>
      </c>
      <c r="E18" s="70">
        <v>3.1</v>
      </c>
      <c r="F18" s="48">
        <v>66.7</v>
      </c>
      <c r="G18" s="48">
        <v>87.4</v>
      </c>
    </row>
    <row r="19" spans="1:7" ht="28.5" customHeight="1">
      <c r="A19" s="56" t="s">
        <v>1652</v>
      </c>
      <c r="B19" s="48">
        <v>262.5</v>
      </c>
      <c r="C19" s="48">
        <v>255.2</v>
      </c>
      <c r="D19" s="70">
        <v>15.7</v>
      </c>
      <c r="E19" s="70">
        <v>14.6</v>
      </c>
      <c r="F19" s="48">
        <v>92</v>
      </c>
      <c r="G19" s="48">
        <v>97.3</v>
      </c>
    </row>
    <row r="20" spans="1:7" ht="34.5" customHeight="1">
      <c r="A20" s="56" t="s">
        <v>1861</v>
      </c>
      <c r="B20" s="48">
        <v>331.8</v>
      </c>
      <c r="C20" s="48">
        <v>361.7</v>
      </c>
      <c r="D20" s="70">
        <v>34.3</v>
      </c>
      <c r="E20" s="70">
        <v>35.5</v>
      </c>
      <c r="F20" s="48">
        <v>281.4</v>
      </c>
      <c r="G20" s="48">
        <v>307.1</v>
      </c>
    </row>
    <row r="21" spans="1:7" ht="28.5" customHeight="1">
      <c r="A21" s="56" t="s">
        <v>299</v>
      </c>
      <c r="B21" s="48">
        <v>299.7</v>
      </c>
      <c r="C21" s="48">
        <v>272.2</v>
      </c>
      <c r="D21" s="70">
        <v>19.6</v>
      </c>
      <c r="E21" s="70">
        <v>18.5</v>
      </c>
      <c r="F21" s="48">
        <v>245.7</v>
      </c>
      <c r="G21" s="48">
        <v>235.5</v>
      </c>
    </row>
    <row r="22" spans="1:7" ht="28.5" customHeight="1">
      <c r="A22" s="56" t="s">
        <v>300</v>
      </c>
      <c r="B22" s="48">
        <v>189.7</v>
      </c>
      <c r="C22" s="48">
        <v>198.1</v>
      </c>
      <c r="D22" s="70">
        <v>14.1</v>
      </c>
      <c r="E22" s="70">
        <v>14.3</v>
      </c>
      <c r="F22" s="48">
        <v>168.7</v>
      </c>
      <c r="G22" s="48">
        <v>174.3</v>
      </c>
    </row>
    <row r="23" spans="1:7" ht="28.5" customHeight="1">
      <c r="A23" s="56" t="s">
        <v>1214</v>
      </c>
      <c r="B23" s="48">
        <v>296.7</v>
      </c>
      <c r="C23" s="48">
        <v>289.3</v>
      </c>
      <c r="D23" s="70">
        <v>13.4</v>
      </c>
      <c r="E23" s="70">
        <v>12.3</v>
      </c>
      <c r="F23" s="48">
        <v>173</v>
      </c>
      <c r="G23" s="48">
        <v>265.4</v>
      </c>
    </row>
    <row r="24" spans="1:7" ht="28.5" customHeight="1">
      <c r="A24" s="56" t="s">
        <v>301</v>
      </c>
      <c r="B24" s="48">
        <v>293.5</v>
      </c>
      <c r="C24" s="48">
        <v>291.1</v>
      </c>
      <c r="D24" s="70">
        <v>19.2</v>
      </c>
      <c r="E24" s="70">
        <v>20.7</v>
      </c>
      <c r="F24" s="48">
        <v>239.1</v>
      </c>
      <c r="G24" s="48">
        <v>232.3</v>
      </c>
    </row>
    <row r="25" spans="1:7" ht="28.5" customHeight="1">
      <c r="A25" s="56" t="s">
        <v>1653</v>
      </c>
      <c r="B25" s="48">
        <v>293.6</v>
      </c>
      <c r="C25" s="48">
        <v>291.4</v>
      </c>
      <c r="D25" s="70">
        <v>25</v>
      </c>
      <c r="E25" s="70">
        <v>23</v>
      </c>
      <c r="F25" s="48">
        <v>260.2</v>
      </c>
      <c r="G25" s="48">
        <v>181.5</v>
      </c>
    </row>
    <row r="26" spans="1:7" ht="28.5" customHeight="1">
      <c r="A26" s="56" t="s">
        <v>1654</v>
      </c>
      <c r="B26" s="48">
        <v>301.1</v>
      </c>
      <c r="C26" s="48">
        <v>275.6</v>
      </c>
      <c r="D26" s="70">
        <v>28.2</v>
      </c>
      <c r="E26" s="70">
        <v>28.2</v>
      </c>
      <c r="F26" s="48">
        <v>165.6</v>
      </c>
      <c r="G26" s="48">
        <v>148.5</v>
      </c>
    </row>
    <row r="27" spans="1:7" ht="28.5" customHeight="1">
      <c r="A27" s="56" t="s">
        <v>304</v>
      </c>
      <c r="B27" s="48">
        <v>292.2</v>
      </c>
      <c r="C27" s="48">
        <v>308.7</v>
      </c>
      <c r="D27" s="70">
        <v>25.8</v>
      </c>
      <c r="E27" s="70">
        <v>24.3</v>
      </c>
      <c r="F27" s="48">
        <v>239.4</v>
      </c>
      <c r="G27" s="48">
        <v>254</v>
      </c>
    </row>
    <row r="28" spans="1:7" ht="28.5" customHeight="1">
      <c r="A28" s="299" t="s">
        <v>311</v>
      </c>
      <c r="B28" s="92">
        <v>312.9</v>
      </c>
      <c r="C28" s="92">
        <v>306.4</v>
      </c>
      <c r="D28" s="33">
        <v>24.2</v>
      </c>
      <c r="E28" s="33">
        <v>22.6</v>
      </c>
      <c r="F28" s="92">
        <v>256.5</v>
      </c>
      <c r="G28" s="92">
        <v>247.6</v>
      </c>
    </row>
    <row r="29" spans="1:7" ht="30.75" customHeight="1">
      <c r="A29" s="1120" t="s">
        <v>1866</v>
      </c>
      <c r="B29" s="1120"/>
      <c r="C29" s="1120"/>
      <c r="D29" s="1120"/>
      <c r="E29" s="1120"/>
      <c r="F29" s="1120"/>
      <c r="G29" s="1120"/>
    </row>
  </sheetData>
  <sheetProtection/>
  <mergeCells count="8">
    <mergeCell ref="A29:G29"/>
    <mergeCell ref="A1:G1"/>
    <mergeCell ref="A2:G2"/>
    <mergeCell ref="A4:A6"/>
    <mergeCell ref="B4:G4"/>
    <mergeCell ref="B5:C5"/>
    <mergeCell ref="D5:E5"/>
    <mergeCell ref="F5:G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28"/>
  <sheetViews>
    <sheetView zoomScalePageLayoutView="0" workbookViewId="0" topLeftCell="A1">
      <selection activeCell="T4" sqref="T4"/>
    </sheetView>
  </sheetViews>
  <sheetFormatPr defaultColWidth="9.00390625" defaultRowHeight="12.75"/>
  <cols>
    <col min="1" max="1" width="25.625" style="0" customWidth="1"/>
    <col min="2" max="2" width="5.75390625" style="0" customWidth="1"/>
    <col min="3" max="4" width="4.875" style="0" customWidth="1"/>
    <col min="5" max="5" width="6.75390625" style="0" customWidth="1"/>
    <col min="6" max="6" width="8.125" style="0" customWidth="1"/>
    <col min="7" max="7" width="6.875" style="0" customWidth="1"/>
    <col min="8" max="8" width="4.875" style="0" customWidth="1"/>
    <col min="9" max="9" width="7.25390625" style="0" customWidth="1"/>
    <col min="10" max="10" width="5.625" style="0" customWidth="1"/>
    <col min="11" max="11" width="6.375" style="0" customWidth="1"/>
    <col min="12" max="13" width="4.625" style="0" customWidth="1"/>
    <col min="14" max="14" width="6.75390625" style="0" customWidth="1"/>
    <col min="15" max="15" width="8.375" style="0" customWidth="1"/>
    <col min="16" max="16" width="6.375" style="0" customWidth="1"/>
    <col min="17" max="17" width="5.625" style="0" customWidth="1"/>
    <col min="18" max="18" width="6.75390625" style="0" customWidth="1"/>
    <col min="19" max="19" width="6.625" style="0" customWidth="1"/>
  </cols>
  <sheetData>
    <row r="1" spans="1:19" ht="15.75" customHeight="1">
      <c r="A1" s="847" t="s">
        <v>1582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</row>
    <row r="2" spans="1:19" ht="14.25" customHeight="1">
      <c r="A2" s="850" t="s">
        <v>564</v>
      </c>
      <c r="B2" s="860">
        <v>2015</v>
      </c>
      <c r="C2" s="860"/>
      <c r="D2" s="860"/>
      <c r="E2" s="860"/>
      <c r="F2" s="860"/>
      <c r="G2" s="860"/>
      <c r="H2" s="860"/>
      <c r="I2" s="860"/>
      <c r="J2" s="860"/>
      <c r="K2" s="860">
        <v>2016</v>
      </c>
      <c r="L2" s="860"/>
      <c r="M2" s="860"/>
      <c r="N2" s="860"/>
      <c r="O2" s="860"/>
      <c r="P2" s="860"/>
      <c r="Q2" s="860"/>
      <c r="R2" s="860"/>
      <c r="S2" s="860"/>
    </row>
    <row r="3" spans="1:19" s="80" customFormat="1" ht="51.75" customHeight="1">
      <c r="A3" s="850"/>
      <c r="B3" s="852" t="s">
        <v>570</v>
      </c>
      <c r="C3" s="852"/>
      <c r="D3" s="852"/>
      <c r="E3" s="852" t="s">
        <v>571</v>
      </c>
      <c r="F3" s="852"/>
      <c r="G3" s="852"/>
      <c r="H3" s="852" t="s">
        <v>1943</v>
      </c>
      <c r="I3" s="852"/>
      <c r="J3" s="852"/>
      <c r="K3" s="852" t="s">
        <v>570</v>
      </c>
      <c r="L3" s="852"/>
      <c r="M3" s="852"/>
      <c r="N3" s="852" t="s">
        <v>571</v>
      </c>
      <c r="O3" s="852"/>
      <c r="P3" s="852"/>
      <c r="Q3" s="852" t="s">
        <v>1943</v>
      </c>
      <c r="R3" s="852"/>
      <c r="S3" s="852"/>
    </row>
    <row r="4" spans="1:19" s="80" customFormat="1" ht="60" customHeight="1">
      <c r="A4" s="850"/>
      <c r="B4" s="300" t="s">
        <v>572</v>
      </c>
      <c r="C4" s="300" t="s">
        <v>573</v>
      </c>
      <c r="D4" s="300" t="s">
        <v>574</v>
      </c>
      <c r="E4" s="300" t="s">
        <v>575</v>
      </c>
      <c r="F4" s="300" t="s">
        <v>580</v>
      </c>
      <c r="G4" s="300" t="s">
        <v>576</v>
      </c>
      <c r="H4" s="300" t="s">
        <v>577</v>
      </c>
      <c r="I4" s="300" t="s">
        <v>578</v>
      </c>
      <c r="J4" s="300" t="s">
        <v>579</v>
      </c>
      <c r="K4" s="300" t="s">
        <v>572</v>
      </c>
      <c r="L4" s="300" t="s">
        <v>573</v>
      </c>
      <c r="M4" s="300" t="s">
        <v>574</v>
      </c>
      <c r="N4" s="300" t="s">
        <v>575</v>
      </c>
      <c r="O4" s="300" t="s">
        <v>580</v>
      </c>
      <c r="P4" s="300" t="s">
        <v>576</v>
      </c>
      <c r="Q4" s="300" t="s">
        <v>577</v>
      </c>
      <c r="R4" s="300" t="s">
        <v>578</v>
      </c>
      <c r="S4" s="300" t="s">
        <v>579</v>
      </c>
    </row>
    <row r="5" spans="1:19" ht="13.5" customHeight="1">
      <c r="A5" s="301" t="s">
        <v>291</v>
      </c>
      <c r="B5" s="302">
        <v>28</v>
      </c>
      <c r="C5" s="302">
        <v>104</v>
      </c>
      <c r="D5" s="32">
        <v>24</v>
      </c>
      <c r="E5" s="303">
        <v>18000</v>
      </c>
      <c r="F5" s="303">
        <v>142877</v>
      </c>
      <c r="G5" s="32">
        <v>24478</v>
      </c>
      <c r="H5" s="304">
        <v>0.05</v>
      </c>
      <c r="I5" s="305">
        <v>0.2</v>
      </c>
      <c r="J5" s="305">
        <v>0.05</v>
      </c>
      <c r="K5" s="302">
        <v>24</v>
      </c>
      <c r="L5" s="302">
        <v>112</v>
      </c>
      <c r="M5" s="32">
        <v>24</v>
      </c>
      <c r="N5" s="303">
        <v>15320</v>
      </c>
      <c r="O5" s="303">
        <v>138004</v>
      </c>
      <c r="P5" s="32">
        <v>26667</v>
      </c>
      <c r="Q5" s="304">
        <v>0.05</v>
      </c>
      <c r="R5" s="305">
        <v>0.21</v>
      </c>
      <c r="S5" s="305">
        <v>0.05</v>
      </c>
    </row>
    <row r="6" spans="1:19" ht="13.5" customHeight="1">
      <c r="A6" s="301" t="s">
        <v>581</v>
      </c>
      <c r="B6" s="302"/>
      <c r="C6" s="302">
        <v>4</v>
      </c>
      <c r="D6" s="302"/>
      <c r="E6" s="303"/>
      <c r="F6" s="303">
        <v>2110</v>
      </c>
      <c r="G6" s="302"/>
      <c r="H6" s="304"/>
      <c r="I6" s="305">
        <v>0.59</v>
      </c>
      <c r="J6" s="305"/>
      <c r="K6" s="302"/>
      <c r="L6" s="302">
        <v>4</v>
      </c>
      <c r="M6" s="302"/>
      <c r="N6" s="303"/>
      <c r="O6" s="303">
        <v>2050</v>
      </c>
      <c r="P6" s="302"/>
      <c r="Q6" s="304"/>
      <c r="R6" s="305">
        <v>0.97</v>
      </c>
      <c r="S6" s="305"/>
    </row>
    <row r="7" spans="1:19" ht="13.5" customHeight="1">
      <c r="A7" s="301" t="s">
        <v>582</v>
      </c>
      <c r="B7" s="302"/>
      <c r="C7" s="302">
        <v>4</v>
      </c>
      <c r="D7" s="302"/>
      <c r="E7" s="303"/>
      <c r="F7" s="303">
        <v>2473</v>
      </c>
      <c r="G7" s="302"/>
      <c r="H7" s="304"/>
      <c r="I7" s="305">
        <v>0.36</v>
      </c>
      <c r="J7" s="305"/>
      <c r="K7" s="302"/>
      <c r="L7" s="302">
        <v>4</v>
      </c>
      <c r="M7" s="302"/>
      <c r="N7" s="303"/>
      <c r="O7" s="303">
        <v>2636</v>
      </c>
      <c r="P7" s="302"/>
      <c r="Q7" s="304"/>
      <c r="R7" s="305">
        <v>0.48</v>
      </c>
      <c r="S7" s="305"/>
    </row>
    <row r="8" spans="1:19" ht="13.5" customHeight="1">
      <c r="A8" s="301" t="s">
        <v>583</v>
      </c>
      <c r="B8" s="302"/>
      <c r="C8" s="302">
        <v>4</v>
      </c>
      <c r="D8" s="302"/>
      <c r="E8" s="303"/>
      <c r="F8" s="303">
        <v>3787</v>
      </c>
      <c r="G8" s="302"/>
      <c r="H8" s="304"/>
      <c r="I8" s="305">
        <v>0.35</v>
      </c>
      <c r="J8" s="305"/>
      <c r="K8" s="302"/>
      <c r="L8" s="302">
        <v>4</v>
      </c>
      <c r="M8" s="302"/>
      <c r="N8" s="303"/>
      <c r="O8" s="303">
        <v>3697</v>
      </c>
      <c r="P8" s="302"/>
      <c r="Q8" s="304"/>
      <c r="R8" s="305">
        <v>0.35</v>
      </c>
      <c r="S8" s="305"/>
    </row>
    <row r="9" spans="1:19" ht="13.5" customHeight="1">
      <c r="A9" s="301" t="s">
        <v>584</v>
      </c>
      <c r="B9" s="302">
        <v>4</v>
      </c>
      <c r="C9" s="302">
        <v>4</v>
      </c>
      <c r="D9" s="302"/>
      <c r="E9" s="303">
        <v>2626</v>
      </c>
      <c r="F9" s="303">
        <v>5357</v>
      </c>
      <c r="G9" s="302"/>
      <c r="H9" s="482">
        <v>0.14</v>
      </c>
      <c r="I9" s="305">
        <v>0.14</v>
      </c>
      <c r="J9" s="305"/>
      <c r="K9" s="302">
        <v>4</v>
      </c>
      <c r="L9" s="302">
        <v>4</v>
      </c>
      <c r="M9" s="302"/>
      <c r="N9" s="303">
        <v>2047</v>
      </c>
      <c r="O9" s="303">
        <v>5385</v>
      </c>
      <c r="P9" s="302"/>
      <c r="Q9" s="482">
        <v>0.14</v>
      </c>
      <c r="R9" s="305">
        <v>0.14</v>
      </c>
      <c r="S9" s="305"/>
    </row>
    <row r="10" spans="1:19" ht="13.5" customHeight="1">
      <c r="A10" s="301" t="s">
        <v>585</v>
      </c>
      <c r="B10" s="302">
        <v>3</v>
      </c>
      <c r="C10" s="302">
        <v>13</v>
      </c>
      <c r="D10" s="302"/>
      <c r="E10" s="303">
        <v>2323</v>
      </c>
      <c r="F10" s="303">
        <v>10660</v>
      </c>
      <c r="G10" s="302"/>
      <c r="H10" s="304">
        <v>0.07</v>
      </c>
      <c r="I10" s="305">
        <v>0.32</v>
      </c>
      <c r="J10" s="305"/>
      <c r="K10" s="302">
        <v>4</v>
      </c>
      <c r="L10" s="302">
        <v>12</v>
      </c>
      <c r="M10" s="302"/>
      <c r="N10" s="303">
        <v>1796</v>
      </c>
      <c r="O10" s="303">
        <v>10730</v>
      </c>
      <c r="P10" s="302"/>
      <c r="Q10" s="304">
        <v>0.1</v>
      </c>
      <c r="R10" s="305">
        <v>0.29</v>
      </c>
      <c r="S10" s="305"/>
    </row>
    <row r="11" spans="1:19" ht="13.5" customHeight="1">
      <c r="A11" s="301" t="s">
        <v>382</v>
      </c>
      <c r="B11" s="302"/>
      <c r="C11" s="483">
        <v>8</v>
      </c>
      <c r="D11" s="484"/>
      <c r="E11" s="303"/>
      <c r="F11" s="303">
        <v>4419</v>
      </c>
      <c r="G11" s="302"/>
      <c r="H11" s="304"/>
      <c r="I11" s="305">
        <v>0.29</v>
      </c>
      <c r="J11" s="305"/>
      <c r="K11" s="302"/>
      <c r="L11" s="483">
        <v>8</v>
      </c>
      <c r="M11" s="484"/>
      <c r="N11" s="303"/>
      <c r="O11" s="303">
        <v>5192</v>
      </c>
      <c r="P11" s="302"/>
      <c r="Q11" s="304"/>
      <c r="R11" s="305">
        <v>0.24</v>
      </c>
      <c r="S11" s="305"/>
    </row>
    <row r="12" spans="1:19" ht="13.5" customHeight="1">
      <c r="A12" s="301" t="s">
        <v>586</v>
      </c>
      <c r="B12" s="302">
        <v>1</v>
      </c>
      <c r="C12" s="302">
        <v>9</v>
      </c>
      <c r="D12" s="302"/>
      <c r="E12" s="303">
        <v>790</v>
      </c>
      <c r="F12" s="303">
        <v>10196</v>
      </c>
      <c r="G12" s="302"/>
      <c r="H12" s="304">
        <v>0.03</v>
      </c>
      <c r="I12" s="305">
        <v>0.25</v>
      </c>
      <c r="J12" s="305"/>
      <c r="K12" s="302">
        <v>1</v>
      </c>
      <c r="L12" s="302">
        <v>8</v>
      </c>
      <c r="M12" s="302"/>
      <c r="N12" s="303">
        <v>932</v>
      </c>
      <c r="O12" s="303">
        <v>11967</v>
      </c>
      <c r="P12" s="302"/>
      <c r="Q12" s="304">
        <v>0.03</v>
      </c>
      <c r="R12" s="305">
        <v>0.22</v>
      </c>
      <c r="S12" s="305"/>
    </row>
    <row r="13" spans="1:19" ht="13.5" customHeight="1">
      <c r="A13" s="301" t="s">
        <v>1412</v>
      </c>
      <c r="B13" s="302"/>
      <c r="C13" s="302">
        <v>14</v>
      </c>
      <c r="D13" s="302"/>
      <c r="E13" s="303"/>
      <c r="F13" s="303">
        <v>7454</v>
      </c>
      <c r="G13" s="302"/>
      <c r="H13" s="304"/>
      <c r="I13" s="305">
        <v>0.48</v>
      </c>
      <c r="J13" s="305"/>
      <c r="K13" s="302"/>
      <c r="L13" s="302">
        <v>8</v>
      </c>
      <c r="M13" s="302"/>
      <c r="N13" s="303"/>
      <c r="O13" s="303">
        <v>6904</v>
      </c>
      <c r="P13" s="302"/>
      <c r="Q13" s="304"/>
      <c r="R13" s="305">
        <v>0.27</v>
      </c>
      <c r="S13" s="305"/>
    </row>
    <row r="14" spans="1:19" ht="13.5" customHeight="1">
      <c r="A14" s="301" t="s">
        <v>1413</v>
      </c>
      <c r="B14" s="302"/>
      <c r="C14" s="302">
        <v>6</v>
      </c>
      <c r="D14" s="302"/>
      <c r="E14" s="303"/>
      <c r="F14" s="303">
        <v>9545</v>
      </c>
      <c r="G14" s="302"/>
      <c r="H14" s="304"/>
      <c r="I14" s="305">
        <v>0.16</v>
      </c>
      <c r="J14" s="305"/>
      <c r="K14" s="302"/>
      <c r="L14" s="302">
        <v>12</v>
      </c>
      <c r="M14" s="302"/>
      <c r="N14" s="303"/>
      <c r="O14" s="303">
        <v>9731</v>
      </c>
      <c r="P14" s="302"/>
      <c r="Q14" s="304"/>
      <c r="R14" s="305">
        <v>0.32</v>
      </c>
      <c r="S14" s="305"/>
    </row>
    <row r="15" spans="1:19" ht="13.5" customHeight="1">
      <c r="A15" s="56" t="s">
        <v>1863</v>
      </c>
      <c r="B15" s="302"/>
      <c r="C15" s="302"/>
      <c r="D15" s="302"/>
      <c r="E15" s="303"/>
      <c r="F15" s="303"/>
      <c r="G15" s="302"/>
      <c r="H15" s="304"/>
      <c r="I15" s="305"/>
      <c r="J15" s="305"/>
      <c r="K15" s="302"/>
      <c r="L15" s="302"/>
      <c r="M15" s="302"/>
      <c r="N15" s="303"/>
      <c r="O15" s="303"/>
      <c r="P15" s="302"/>
      <c r="Q15" s="304"/>
      <c r="R15" s="305"/>
      <c r="S15" s="305"/>
    </row>
    <row r="16" spans="1:19" ht="13.5" customHeight="1">
      <c r="A16" s="301" t="s">
        <v>1793</v>
      </c>
      <c r="B16" s="302"/>
      <c r="C16" s="302">
        <v>2</v>
      </c>
      <c r="D16" s="302"/>
      <c r="E16" s="303"/>
      <c r="F16" s="303">
        <v>3523</v>
      </c>
      <c r="G16" s="302"/>
      <c r="H16" s="304"/>
      <c r="I16" s="305">
        <v>0.06</v>
      </c>
      <c r="J16" s="305"/>
      <c r="K16" s="302"/>
      <c r="L16" s="302">
        <v>4</v>
      </c>
      <c r="M16" s="302"/>
      <c r="N16" s="303"/>
      <c r="O16" s="303">
        <v>3784</v>
      </c>
      <c r="P16" s="302"/>
      <c r="Q16" s="304"/>
      <c r="R16" s="305">
        <v>0.12</v>
      </c>
      <c r="S16" s="305"/>
    </row>
    <row r="17" spans="1:19" ht="13.5" customHeight="1">
      <c r="A17" s="301" t="s">
        <v>1794</v>
      </c>
      <c r="B17" s="302"/>
      <c r="C17" s="302">
        <v>6</v>
      </c>
      <c r="D17" s="302"/>
      <c r="E17" s="303"/>
      <c r="F17" s="303">
        <v>3243</v>
      </c>
      <c r="G17" s="302"/>
      <c r="H17" s="304"/>
      <c r="I17" s="305">
        <v>0.49</v>
      </c>
      <c r="J17" s="305"/>
      <c r="K17" s="302"/>
      <c r="L17" s="302">
        <v>4</v>
      </c>
      <c r="M17" s="302"/>
      <c r="N17" s="303"/>
      <c r="O17" s="303">
        <v>3162</v>
      </c>
      <c r="P17" s="302"/>
      <c r="Q17" s="304"/>
      <c r="R17" s="305">
        <v>0.33</v>
      </c>
      <c r="S17" s="305"/>
    </row>
    <row r="18" spans="1:19" ht="31.5" customHeight="1">
      <c r="A18" s="38" t="s">
        <v>1867</v>
      </c>
      <c r="B18" s="302"/>
      <c r="C18" s="302">
        <v>12</v>
      </c>
      <c r="D18" s="302"/>
      <c r="E18" s="303"/>
      <c r="F18" s="303">
        <v>7736</v>
      </c>
      <c r="G18" s="302"/>
      <c r="H18" s="304"/>
      <c r="I18" s="305">
        <v>0.53</v>
      </c>
      <c r="J18" s="305"/>
      <c r="K18" s="302"/>
      <c r="L18" s="302">
        <v>8</v>
      </c>
      <c r="M18" s="302"/>
      <c r="N18" s="303"/>
      <c r="O18" s="303">
        <v>8518</v>
      </c>
      <c r="P18" s="302"/>
      <c r="Q18" s="304"/>
      <c r="R18" s="305">
        <v>0.35</v>
      </c>
      <c r="S18" s="305"/>
    </row>
    <row r="19" spans="1:19" ht="13.5" customHeight="1">
      <c r="A19" s="301" t="s">
        <v>587</v>
      </c>
      <c r="B19" s="302"/>
      <c r="C19" s="302">
        <v>8</v>
      </c>
      <c r="D19" s="302"/>
      <c r="E19" s="303"/>
      <c r="F19" s="303">
        <v>5987</v>
      </c>
      <c r="G19" s="302"/>
      <c r="H19" s="304"/>
      <c r="I19" s="305">
        <v>0.41</v>
      </c>
      <c r="J19" s="305"/>
      <c r="K19" s="302"/>
      <c r="L19" s="302">
        <v>8</v>
      </c>
      <c r="M19" s="302"/>
      <c r="N19" s="303"/>
      <c r="O19" s="303">
        <v>5304</v>
      </c>
      <c r="P19" s="302"/>
      <c r="Q19" s="304"/>
      <c r="R19" s="305">
        <v>0.41</v>
      </c>
      <c r="S19" s="305"/>
    </row>
    <row r="20" spans="1:19" ht="13.5" customHeight="1">
      <c r="A20" s="301" t="s">
        <v>588</v>
      </c>
      <c r="B20" s="302"/>
      <c r="C20" s="302">
        <v>4</v>
      </c>
      <c r="D20" s="302"/>
      <c r="E20" s="303"/>
      <c r="F20" s="303">
        <v>2970</v>
      </c>
      <c r="G20" s="302"/>
      <c r="H20" s="304"/>
      <c r="I20" s="305">
        <v>0.26</v>
      </c>
      <c r="J20" s="305"/>
      <c r="K20" s="302"/>
      <c r="L20" s="302">
        <v>4</v>
      </c>
      <c r="M20" s="302"/>
      <c r="N20" s="303"/>
      <c r="O20" s="303">
        <v>3080</v>
      </c>
      <c r="P20" s="302"/>
      <c r="Q20" s="304"/>
      <c r="R20" s="305">
        <v>0.26</v>
      </c>
      <c r="S20" s="305"/>
    </row>
    <row r="21" spans="1:19" ht="13.5" customHeight="1">
      <c r="A21" s="301" t="s">
        <v>1414</v>
      </c>
      <c r="B21" s="302"/>
      <c r="C21" s="302">
        <v>3</v>
      </c>
      <c r="D21" s="302"/>
      <c r="E21" s="303"/>
      <c r="F21" s="303">
        <v>4284</v>
      </c>
      <c r="G21" s="302"/>
      <c r="H21" s="304"/>
      <c r="I21" s="305">
        <v>0.21</v>
      </c>
      <c r="J21" s="305"/>
      <c r="K21" s="302"/>
      <c r="L21" s="302">
        <v>4</v>
      </c>
      <c r="M21" s="302"/>
      <c r="N21" s="303"/>
      <c r="O21" s="303">
        <v>4128</v>
      </c>
      <c r="P21" s="302"/>
      <c r="Q21" s="304"/>
      <c r="R21" s="305">
        <v>0.28</v>
      </c>
      <c r="S21" s="305"/>
    </row>
    <row r="22" spans="1:19" ht="13.5" customHeight="1">
      <c r="A22" s="301" t="s">
        <v>589</v>
      </c>
      <c r="B22" s="302"/>
      <c r="C22" s="302">
        <v>8</v>
      </c>
      <c r="D22" s="302"/>
      <c r="E22" s="303"/>
      <c r="F22" s="303">
        <v>5691</v>
      </c>
      <c r="G22" s="302"/>
      <c r="H22" s="304"/>
      <c r="I22" s="305">
        <v>0.43</v>
      </c>
      <c r="J22" s="305"/>
      <c r="K22" s="302"/>
      <c r="L22" s="302">
        <v>8</v>
      </c>
      <c r="M22" s="302"/>
      <c r="N22" s="303"/>
      <c r="O22" s="303">
        <v>5776</v>
      </c>
      <c r="P22" s="302"/>
      <c r="Q22" s="304"/>
      <c r="R22" s="305">
        <v>0.43</v>
      </c>
      <c r="S22" s="305"/>
    </row>
    <row r="23" spans="1:19" ht="13.5" customHeight="1">
      <c r="A23" s="301" t="s">
        <v>1795</v>
      </c>
      <c r="B23" s="302"/>
      <c r="C23" s="302">
        <v>8</v>
      </c>
      <c r="D23" s="302"/>
      <c r="E23" s="303"/>
      <c r="F23" s="303">
        <v>5741</v>
      </c>
      <c r="G23" s="302"/>
      <c r="H23" s="304"/>
      <c r="I23" s="305">
        <v>0.41</v>
      </c>
      <c r="J23" s="305"/>
      <c r="K23" s="302"/>
      <c r="L23" s="302">
        <v>8</v>
      </c>
      <c r="M23" s="302"/>
      <c r="N23" s="303"/>
      <c r="O23" s="303">
        <v>5735</v>
      </c>
      <c r="P23" s="302"/>
      <c r="Q23" s="304"/>
      <c r="R23" s="305">
        <v>0.42</v>
      </c>
      <c r="S23" s="305"/>
    </row>
    <row r="24" spans="1:19" ht="13.5" customHeight="1">
      <c r="A24" s="301" t="s">
        <v>1796</v>
      </c>
      <c r="B24" s="302"/>
      <c r="C24" s="302">
        <v>8</v>
      </c>
      <c r="D24" s="302"/>
      <c r="E24" s="303"/>
      <c r="F24" s="303">
        <v>6104</v>
      </c>
      <c r="G24" s="302"/>
      <c r="H24" s="304"/>
      <c r="I24" s="305">
        <v>0.39</v>
      </c>
      <c r="J24" s="305"/>
      <c r="K24" s="302"/>
      <c r="L24" s="302">
        <v>8</v>
      </c>
      <c r="M24" s="302"/>
      <c r="N24" s="303"/>
      <c r="O24" s="303">
        <v>5493</v>
      </c>
      <c r="P24" s="302"/>
      <c r="Q24" s="304"/>
      <c r="R24" s="305">
        <v>0.4</v>
      </c>
      <c r="S24" s="305"/>
    </row>
    <row r="25" spans="1:19" ht="13.5" customHeight="1">
      <c r="A25" s="301" t="s">
        <v>590</v>
      </c>
      <c r="B25" s="302"/>
      <c r="C25" s="302">
        <v>5</v>
      </c>
      <c r="D25" s="302"/>
      <c r="E25" s="303"/>
      <c r="F25" s="303">
        <v>14428</v>
      </c>
      <c r="G25" s="302"/>
      <c r="H25" s="304"/>
      <c r="I25" s="305">
        <v>0.1</v>
      </c>
      <c r="J25" s="305"/>
      <c r="K25" s="302"/>
      <c r="L25" s="302">
        <v>20</v>
      </c>
      <c r="M25" s="302"/>
      <c r="N25" s="303"/>
      <c r="O25" s="303">
        <v>15065</v>
      </c>
      <c r="P25" s="302"/>
      <c r="Q25" s="304"/>
      <c r="R25" s="305">
        <v>0.41</v>
      </c>
      <c r="S25" s="305"/>
    </row>
    <row r="26" spans="1:19" s="307" customFormat="1" ht="19.5" customHeight="1">
      <c r="A26" s="203" t="s">
        <v>311</v>
      </c>
      <c r="B26" s="485">
        <v>36</v>
      </c>
      <c r="C26" s="485">
        <v>234</v>
      </c>
      <c r="D26" s="306">
        <v>24</v>
      </c>
      <c r="E26" s="486">
        <v>23739</v>
      </c>
      <c r="F26" s="486">
        <v>258585</v>
      </c>
      <c r="G26" s="37">
        <v>24478</v>
      </c>
      <c r="H26" s="487">
        <v>0.04</v>
      </c>
      <c r="I26" s="488">
        <v>0.24</v>
      </c>
      <c r="J26" s="488">
        <v>0.02</v>
      </c>
      <c r="K26" s="485">
        <v>33</v>
      </c>
      <c r="L26" s="485">
        <v>252</v>
      </c>
      <c r="M26" s="306">
        <v>24</v>
      </c>
      <c r="N26" s="486">
        <v>20095</v>
      </c>
      <c r="O26" s="486">
        <v>256341</v>
      </c>
      <c r="P26" s="37">
        <v>26667</v>
      </c>
      <c r="Q26" s="487">
        <v>0.03</v>
      </c>
      <c r="R26" s="488">
        <v>0.26</v>
      </c>
      <c r="S26" s="488">
        <v>0.02</v>
      </c>
    </row>
    <row r="27" spans="1:19" ht="18" customHeight="1">
      <c r="A27" s="1101" t="s">
        <v>591</v>
      </c>
      <c r="B27" s="1101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</row>
    <row r="28" spans="1:19" ht="29.25" customHeight="1">
      <c r="A28" s="1121" t="s">
        <v>1865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</row>
    <row r="30" ht="12" customHeight="1"/>
    <row r="31" ht="73.5" customHeight="1" hidden="1"/>
  </sheetData>
  <sheetProtection/>
  <mergeCells count="12">
    <mergeCell ref="A28:S28"/>
    <mergeCell ref="N3:P3"/>
    <mergeCell ref="Q3:S3"/>
    <mergeCell ref="A27:S27"/>
    <mergeCell ref="A1:S1"/>
    <mergeCell ref="A2:A4"/>
    <mergeCell ref="B2:J2"/>
    <mergeCell ref="K2:S2"/>
    <mergeCell ref="B3:D3"/>
    <mergeCell ref="E3:G3"/>
    <mergeCell ref="H3:J3"/>
    <mergeCell ref="K3:M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8"/>
  <sheetViews>
    <sheetView zoomScalePageLayoutView="0" workbookViewId="0" topLeftCell="A1">
      <selection activeCell="G3" sqref="G3:G5"/>
    </sheetView>
  </sheetViews>
  <sheetFormatPr defaultColWidth="8.875" defaultRowHeight="12.75"/>
  <cols>
    <col min="1" max="1" width="19.75390625" style="146" customWidth="1"/>
    <col min="2" max="2" width="10.125" style="146" customWidth="1"/>
    <col min="3" max="3" width="12.625" style="146" customWidth="1"/>
    <col min="4" max="4" width="12.00390625" style="146" customWidth="1"/>
    <col min="5" max="5" width="12.25390625" style="146" customWidth="1"/>
    <col min="6" max="6" width="11.25390625" style="146" customWidth="1"/>
    <col min="7" max="7" width="9.75390625" style="146" customWidth="1"/>
    <col min="8" max="9" width="11.25390625" style="146" customWidth="1"/>
    <col min="10" max="10" width="12.375" style="146" customWidth="1"/>
    <col min="11" max="11" width="12.25390625" style="146" customWidth="1"/>
    <col min="12" max="13" width="8.875" style="146" customWidth="1"/>
    <col min="14" max="14" width="29.875" style="146" customWidth="1"/>
    <col min="15" max="16384" width="8.875" style="146" customWidth="1"/>
  </cols>
  <sheetData>
    <row r="1" spans="1:11" ht="65.25" customHeight="1">
      <c r="A1" s="943" t="s">
        <v>1862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</row>
    <row r="2" spans="1:11" ht="33" customHeight="1">
      <c r="A2" s="850" t="s">
        <v>564</v>
      </c>
      <c r="B2" s="848">
        <v>2015</v>
      </c>
      <c r="C2" s="848"/>
      <c r="D2" s="848"/>
      <c r="E2" s="848"/>
      <c r="F2" s="848"/>
      <c r="G2" s="848">
        <v>2016</v>
      </c>
      <c r="H2" s="848"/>
      <c r="I2" s="848"/>
      <c r="J2" s="848"/>
      <c r="K2" s="848"/>
    </row>
    <row r="3" spans="1:11" ht="33" customHeight="1">
      <c r="A3" s="850"/>
      <c r="B3" s="841" t="s">
        <v>592</v>
      </c>
      <c r="C3" s="844" t="s">
        <v>593</v>
      </c>
      <c r="D3" s="843"/>
      <c r="E3" s="843"/>
      <c r="F3" s="845"/>
      <c r="G3" s="841" t="s">
        <v>592</v>
      </c>
      <c r="H3" s="844" t="s">
        <v>593</v>
      </c>
      <c r="I3" s="843"/>
      <c r="J3" s="843"/>
      <c r="K3" s="845"/>
    </row>
    <row r="4" spans="1:11" ht="33" customHeight="1">
      <c r="A4" s="850"/>
      <c r="B4" s="999"/>
      <c r="C4" s="850" t="s">
        <v>1530</v>
      </c>
      <c r="D4" s="850" t="s">
        <v>1531</v>
      </c>
      <c r="E4" s="850" t="s">
        <v>1532</v>
      </c>
      <c r="F4" s="850" t="s">
        <v>1533</v>
      </c>
      <c r="G4" s="999"/>
      <c r="H4" s="850" t="s">
        <v>1530</v>
      </c>
      <c r="I4" s="850" t="s">
        <v>1531</v>
      </c>
      <c r="J4" s="850" t="s">
        <v>1532</v>
      </c>
      <c r="K4" s="850" t="s">
        <v>1533</v>
      </c>
    </row>
    <row r="5" spans="1:11" ht="51" customHeight="1">
      <c r="A5" s="850"/>
      <c r="B5" s="842"/>
      <c r="C5" s="841"/>
      <c r="D5" s="841"/>
      <c r="E5" s="841"/>
      <c r="F5" s="841"/>
      <c r="G5" s="842"/>
      <c r="H5" s="841"/>
      <c r="I5" s="841"/>
      <c r="J5" s="841"/>
      <c r="K5" s="841"/>
    </row>
    <row r="6" spans="1:11" ht="63" customHeight="1">
      <c r="A6" s="56" t="s">
        <v>291</v>
      </c>
      <c r="B6" s="489">
        <v>185355</v>
      </c>
      <c r="C6" s="48">
        <v>19.2</v>
      </c>
      <c r="D6" s="48">
        <v>80.8</v>
      </c>
      <c r="E6" s="48">
        <v>33.5</v>
      </c>
      <c r="F6" s="48">
        <v>11.3</v>
      </c>
      <c r="G6" s="564">
        <v>179991</v>
      </c>
      <c r="H6" s="48">
        <v>22.8</v>
      </c>
      <c r="I6" s="48">
        <v>77.2</v>
      </c>
      <c r="J6" s="48">
        <v>31.1</v>
      </c>
      <c r="K6" s="48">
        <v>10.8</v>
      </c>
    </row>
    <row r="7" spans="1:11" ht="63" customHeight="1">
      <c r="A7" s="308" t="s">
        <v>311</v>
      </c>
      <c r="B7" s="565">
        <v>306802</v>
      </c>
      <c r="C7" s="92">
        <v>18.1</v>
      </c>
      <c r="D7" s="92">
        <v>81.9</v>
      </c>
      <c r="E7" s="92">
        <v>33.6</v>
      </c>
      <c r="F7" s="92">
        <v>11.9</v>
      </c>
      <c r="G7" s="490">
        <v>303103</v>
      </c>
      <c r="H7" s="92">
        <v>21</v>
      </c>
      <c r="I7" s="92">
        <v>79</v>
      </c>
      <c r="J7" s="92">
        <v>33.2</v>
      </c>
      <c r="K7" s="92">
        <v>10.9</v>
      </c>
    </row>
    <row r="8" spans="1:11" ht="63" customHeight="1">
      <c r="A8" s="297" t="s">
        <v>594</v>
      </c>
      <c r="B8" s="33">
        <v>45909892</v>
      </c>
      <c r="C8" s="33">
        <v>17.7</v>
      </c>
      <c r="D8" s="33">
        <v>82.3</v>
      </c>
      <c r="E8" s="33">
        <v>29.4</v>
      </c>
      <c r="F8" s="33">
        <v>12.7</v>
      </c>
      <c r="G8" s="566"/>
      <c r="H8" s="50"/>
      <c r="I8" s="50"/>
      <c r="J8" s="50"/>
      <c r="K8" s="50"/>
    </row>
  </sheetData>
  <sheetProtection/>
  <mergeCells count="16">
    <mergeCell ref="E4:E5"/>
    <mergeCell ref="F4:F5"/>
    <mergeCell ref="H4:H5"/>
    <mergeCell ref="I4:I5"/>
    <mergeCell ref="J4:J5"/>
    <mergeCell ref="K4:K5"/>
    <mergeCell ref="A1:K1"/>
    <mergeCell ref="A2:A5"/>
    <mergeCell ref="B2:F2"/>
    <mergeCell ref="G2:K2"/>
    <mergeCell ref="B3:B5"/>
    <mergeCell ref="C3:F3"/>
    <mergeCell ref="G3:G5"/>
    <mergeCell ref="H3:K3"/>
    <mergeCell ref="C4:C5"/>
    <mergeCell ref="D4:D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29"/>
  <sheetViews>
    <sheetView zoomScalePageLayoutView="0" workbookViewId="0" topLeftCell="A16">
      <selection activeCell="A1" sqref="A1:C1"/>
    </sheetView>
  </sheetViews>
  <sheetFormatPr defaultColWidth="9.00390625" defaultRowHeight="12.75"/>
  <cols>
    <col min="1" max="1" width="63.25390625" style="0" customWidth="1"/>
    <col min="2" max="3" width="14.25390625" style="0" bestFit="1" customWidth="1"/>
  </cols>
  <sheetData>
    <row r="1" spans="1:4" ht="37.5" customHeight="1">
      <c r="A1" s="964" t="s">
        <v>1946</v>
      </c>
      <c r="B1" s="964"/>
      <c r="C1" s="964"/>
      <c r="D1" s="313"/>
    </row>
    <row r="2" spans="1:4" ht="26.25" customHeight="1">
      <c r="A2" s="314" t="s">
        <v>204</v>
      </c>
      <c r="B2" s="98">
        <v>2015</v>
      </c>
      <c r="C2" s="98">
        <v>2016</v>
      </c>
      <c r="D2" s="313"/>
    </row>
    <row r="3" spans="1:4" ht="24" customHeight="1">
      <c r="A3" s="197" t="s">
        <v>1540</v>
      </c>
      <c r="B3" s="96">
        <v>5</v>
      </c>
      <c r="C3" s="96">
        <v>5</v>
      </c>
      <c r="D3" s="313"/>
    </row>
    <row r="4" spans="1:4" ht="34.5" customHeight="1">
      <c r="A4" s="197" t="s">
        <v>600</v>
      </c>
      <c r="B4" s="96">
        <v>35</v>
      </c>
      <c r="C4" s="96">
        <v>35</v>
      </c>
      <c r="D4" s="313"/>
    </row>
    <row r="5" spans="1:4" ht="30" customHeight="1">
      <c r="A5" s="197" t="s">
        <v>1541</v>
      </c>
      <c r="B5" s="470">
        <v>219</v>
      </c>
      <c r="C5" s="470">
        <v>230.5</v>
      </c>
      <c r="D5" s="313"/>
    </row>
    <row r="6" spans="1:4" ht="30" customHeight="1">
      <c r="A6" s="197" t="s">
        <v>1542</v>
      </c>
      <c r="B6" s="470">
        <v>189.5</v>
      </c>
      <c r="C6" s="470">
        <v>196.25</v>
      </c>
      <c r="D6" s="313"/>
    </row>
    <row r="7" spans="1:4" ht="30" customHeight="1">
      <c r="A7" s="197" t="s">
        <v>1944</v>
      </c>
      <c r="B7" s="96">
        <v>244</v>
      </c>
      <c r="C7" s="96">
        <v>261</v>
      </c>
      <c r="D7" s="313"/>
    </row>
    <row r="8" spans="1:4" ht="30" customHeight="1">
      <c r="A8" s="197" t="s">
        <v>1945</v>
      </c>
      <c r="B8" s="96">
        <v>2.5</v>
      </c>
      <c r="C8" s="96">
        <v>2.7</v>
      </c>
      <c r="D8" s="313"/>
    </row>
    <row r="9" spans="1:4" ht="30" customHeight="1">
      <c r="A9" s="60" t="s">
        <v>601</v>
      </c>
      <c r="B9" s="315">
        <v>33</v>
      </c>
      <c r="C9" s="315">
        <v>33</v>
      </c>
      <c r="D9" s="313"/>
    </row>
    <row r="10" spans="1:4" ht="20.25" customHeight="1">
      <c r="A10" s="314" t="s">
        <v>1023</v>
      </c>
      <c r="B10" s="315">
        <v>33</v>
      </c>
      <c r="C10" s="315">
        <v>30</v>
      </c>
      <c r="D10" s="313"/>
    </row>
    <row r="11" spans="1:4" ht="21.75" customHeight="1">
      <c r="A11" s="314" t="s">
        <v>1024</v>
      </c>
      <c r="B11" s="96"/>
      <c r="C11" s="96">
        <v>3</v>
      </c>
      <c r="D11" s="313"/>
    </row>
    <row r="12" spans="1:4" ht="24" customHeight="1">
      <c r="A12" s="60" t="s">
        <v>207</v>
      </c>
      <c r="B12" s="96">
        <v>7</v>
      </c>
      <c r="C12" s="96">
        <v>6.3</v>
      </c>
      <c r="D12" s="313"/>
    </row>
    <row r="13" spans="1:4" ht="22.5" customHeight="1">
      <c r="A13" s="197" t="s">
        <v>1025</v>
      </c>
      <c r="B13" s="316">
        <v>9.9</v>
      </c>
      <c r="C13" s="316">
        <v>9.1</v>
      </c>
      <c r="D13" s="313"/>
    </row>
    <row r="14" spans="1:4" ht="24" customHeight="1">
      <c r="A14" s="60" t="s">
        <v>209</v>
      </c>
      <c r="B14" s="316">
        <v>340.4</v>
      </c>
      <c r="C14" s="316">
        <v>367.8</v>
      </c>
      <c r="D14" s="313"/>
    </row>
    <row r="15" spans="1:4" ht="24" customHeight="1">
      <c r="A15" s="197" t="s">
        <v>1543</v>
      </c>
      <c r="B15" s="317">
        <v>513206</v>
      </c>
      <c r="C15" s="317">
        <v>539583</v>
      </c>
      <c r="D15" s="313"/>
    </row>
    <row r="16" spans="1:4" ht="24.75" customHeight="1">
      <c r="A16" s="197" t="s">
        <v>932</v>
      </c>
      <c r="B16" s="96">
        <v>0.5</v>
      </c>
      <c r="C16" s="96">
        <v>0.6</v>
      </c>
      <c r="D16" s="313"/>
    </row>
    <row r="17" spans="1:3" s="291" customFormat="1" ht="36" customHeight="1">
      <c r="A17" s="56" t="s">
        <v>1772</v>
      </c>
      <c r="B17" s="318">
        <v>75264</v>
      </c>
      <c r="C17" s="317">
        <v>72216</v>
      </c>
    </row>
    <row r="18" spans="1:3" s="291" customFormat="1" ht="27" customHeight="1">
      <c r="A18" s="56" t="s">
        <v>1773</v>
      </c>
      <c r="B18" s="89">
        <v>7.8</v>
      </c>
      <c r="C18" s="89">
        <v>7.4</v>
      </c>
    </row>
    <row r="19" spans="1:3" s="291" customFormat="1" ht="31.5" customHeight="1">
      <c r="A19" s="56" t="s">
        <v>602</v>
      </c>
      <c r="B19" s="89">
        <v>4.6</v>
      </c>
      <c r="C19" s="89">
        <v>3.3</v>
      </c>
    </row>
    <row r="20" spans="1:3" s="291" customFormat="1" ht="26.25" customHeight="1">
      <c r="A20" s="56" t="s">
        <v>603</v>
      </c>
      <c r="B20" s="89">
        <v>21.7</v>
      </c>
      <c r="C20" s="89">
        <v>25.1</v>
      </c>
    </row>
    <row r="21" spans="1:3" s="291" customFormat="1" ht="41.25" customHeight="1">
      <c r="A21" s="56" t="s">
        <v>604</v>
      </c>
      <c r="B21" s="89">
        <v>52.9</v>
      </c>
      <c r="C21" s="89">
        <v>50.3</v>
      </c>
    </row>
    <row r="22" spans="1:3" s="291" customFormat="1" ht="31.5" customHeight="1">
      <c r="A22" s="56" t="s">
        <v>602</v>
      </c>
      <c r="B22" s="89">
        <v>54.9</v>
      </c>
      <c r="C22" s="89">
        <v>49</v>
      </c>
    </row>
    <row r="23" spans="1:3" s="291" customFormat="1" ht="31.5" customHeight="1">
      <c r="A23" s="56" t="s">
        <v>605</v>
      </c>
      <c r="B23" s="89">
        <v>51.1</v>
      </c>
      <c r="C23" s="89">
        <v>51</v>
      </c>
    </row>
    <row r="24" spans="1:3" s="291" customFormat="1" ht="31.5" customHeight="1">
      <c r="A24" s="56" t="s">
        <v>606</v>
      </c>
      <c r="B24" s="89">
        <v>42.5</v>
      </c>
      <c r="C24" s="89">
        <v>41.6</v>
      </c>
    </row>
    <row r="25" spans="1:3" s="291" customFormat="1" ht="31.5" customHeight="1">
      <c r="A25" s="56" t="s">
        <v>602</v>
      </c>
      <c r="B25" s="89">
        <v>41.8</v>
      </c>
      <c r="C25" s="89">
        <v>58.7</v>
      </c>
    </row>
    <row r="26" spans="1:3" s="291" customFormat="1" ht="31.5" customHeight="1">
      <c r="A26" s="56" t="s">
        <v>607</v>
      </c>
      <c r="B26" s="89">
        <v>43.3</v>
      </c>
      <c r="C26" s="89">
        <v>32.3</v>
      </c>
    </row>
    <row r="27" spans="1:3" s="291" customFormat="1" ht="31.5" customHeight="1">
      <c r="A27" s="56" t="s">
        <v>608</v>
      </c>
      <c r="B27" s="318">
        <v>6516</v>
      </c>
      <c r="C27" s="318">
        <v>4857</v>
      </c>
    </row>
    <row r="28" ht="12.75">
      <c r="A28" s="319"/>
    </row>
    <row r="29" ht="12.75">
      <c r="A29" s="319"/>
    </row>
  </sheetData>
  <sheetProtection/>
  <mergeCells count="1">
    <mergeCell ref="A1:C1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2.875" style="199" customWidth="1"/>
    <col min="2" max="2" width="15.75390625" style="4" customWidth="1"/>
    <col min="3" max="3" width="15.75390625" style="491" customWidth="1"/>
    <col min="4" max="5" width="15.75390625" style="4" customWidth="1"/>
    <col min="6" max="6" width="15.75390625" style="491" customWidth="1"/>
    <col min="7" max="7" width="15.75390625" style="4" customWidth="1"/>
    <col min="8" max="16384" width="9.125" style="4" customWidth="1"/>
  </cols>
  <sheetData>
    <row r="1" spans="1:7" ht="15.75">
      <c r="A1" s="834" t="s">
        <v>1947</v>
      </c>
      <c r="B1" s="834"/>
      <c r="C1" s="834"/>
      <c r="D1" s="834"/>
      <c r="E1" s="834"/>
      <c r="F1" s="834"/>
      <c r="G1" s="834"/>
    </row>
    <row r="2" spans="1:7" ht="15.75">
      <c r="A2" s="44"/>
      <c r="B2" s="44"/>
      <c r="C2" s="44"/>
      <c r="D2" s="44"/>
      <c r="E2" s="44"/>
      <c r="F2" s="44"/>
      <c r="G2" s="44"/>
    </row>
    <row r="3" spans="1:7" ht="22.5" customHeight="1">
      <c r="A3" s="850" t="s">
        <v>595</v>
      </c>
      <c r="B3" s="860">
        <v>2015</v>
      </c>
      <c r="C3" s="860"/>
      <c r="D3" s="860"/>
      <c r="E3" s="860">
        <v>2016</v>
      </c>
      <c r="F3" s="860"/>
      <c r="G3" s="860"/>
    </row>
    <row r="4" spans="1:7" ht="38.25" customHeight="1">
      <c r="A4" s="850"/>
      <c r="B4" s="850" t="s">
        <v>596</v>
      </c>
      <c r="C4" s="850"/>
      <c r="D4" s="850"/>
      <c r="E4" s="850" t="s">
        <v>596</v>
      </c>
      <c r="F4" s="850"/>
      <c r="G4" s="850"/>
    </row>
    <row r="5" spans="1:7" ht="27" customHeight="1">
      <c r="A5" s="850"/>
      <c r="B5" s="32" t="s">
        <v>597</v>
      </c>
      <c r="C5" s="168" t="s">
        <v>598</v>
      </c>
      <c r="D5" s="32" t="s">
        <v>599</v>
      </c>
      <c r="E5" s="32" t="s">
        <v>597</v>
      </c>
      <c r="F5" s="168" t="s">
        <v>598</v>
      </c>
      <c r="G5" s="32" t="s">
        <v>599</v>
      </c>
    </row>
    <row r="6" spans="1:7" ht="39.75" customHeight="1">
      <c r="A6" s="56" t="s">
        <v>1534</v>
      </c>
      <c r="B6" s="567">
        <v>84.25</v>
      </c>
      <c r="C6" s="492">
        <v>73.25</v>
      </c>
      <c r="D6" s="568">
        <v>74</v>
      </c>
      <c r="E6" s="567">
        <v>89</v>
      </c>
      <c r="F6" s="492">
        <v>73.75</v>
      </c>
      <c r="G6" s="568">
        <v>79</v>
      </c>
    </row>
    <row r="7" spans="1:7" ht="39.75" customHeight="1">
      <c r="A7" s="56" t="s">
        <v>1535</v>
      </c>
      <c r="B7" s="567">
        <v>10</v>
      </c>
      <c r="C7" s="492">
        <v>9.25</v>
      </c>
      <c r="D7" s="436">
        <v>7</v>
      </c>
      <c r="E7" s="567">
        <v>11</v>
      </c>
      <c r="F7" s="492">
        <v>10.75</v>
      </c>
      <c r="G7" s="436">
        <v>10</v>
      </c>
    </row>
    <row r="8" spans="1:7" ht="39.75" customHeight="1">
      <c r="A8" s="56" t="s">
        <v>1536</v>
      </c>
      <c r="B8" s="567">
        <v>29</v>
      </c>
      <c r="C8" s="492">
        <v>22.25</v>
      </c>
      <c r="D8" s="436">
        <v>16</v>
      </c>
      <c r="E8" s="567">
        <v>33.25</v>
      </c>
      <c r="F8" s="492">
        <v>25.5</v>
      </c>
      <c r="G8" s="436">
        <v>21</v>
      </c>
    </row>
    <row r="9" spans="1:7" ht="39.75" customHeight="1">
      <c r="A9" s="56" t="s">
        <v>1537</v>
      </c>
      <c r="B9" s="567">
        <v>48</v>
      </c>
      <c r="C9" s="492">
        <v>43.75</v>
      </c>
      <c r="D9" s="568">
        <v>45</v>
      </c>
      <c r="E9" s="567">
        <v>50.25</v>
      </c>
      <c r="F9" s="492">
        <v>47.25</v>
      </c>
      <c r="G9" s="568">
        <v>47</v>
      </c>
    </row>
    <row r="10" spans="1:7" ht="39.75" customHeight="1">
      <c r="A10" s="56" t="s">
        <v>1538</v>
      </c>
      <c r="B10" s="567">
        <v>30</v>
      </c>
      <c r="C10" s="492">
        <v>25.75</v>
      </c>
      <c r="D10" s="568">
        <v>24</v>
      </c>
      <c r="E10" s="567">
        <v>29.25</v>
      </c>
      <c r="F10" s="492">
        <v>24.25</v>
      </c>
      <c r="G10" s="568">
        <v>24</v>
      </c>
    </row>
    <row r="11" spans="1:7" ht="39.75" customHeight="1">
      <c r="A11" s="56" t="s">
        <v>1539</v>
      </c>
      <c r="B11" s="567">
        <v>17.75</v>
      </c>
      <c r="C11" s="492">
        <v>15.25</v>
      </c>
      <c r="D11" s="568">
        <v>16</v>
      </c>
      <c r="E11" s="567">
        <v>17.75</v>
      </c>
      <c r="F11" s="492">
        <v>14.75</v>
      </c>
      <c r="G11" s="568">
        <v>16</v>
      </c>
    </row>
    <row r="12" spans="1:8" ht="40.5" customHeight="1">
      <c r="A12" s="309" t="s">
        <v>1415</v>
      </c>
      <c r="B12" s="310">
        <v>219</v>
      </c>
      <c r="C12" s="310">
        <v>189.5</v>
      </c>
      <c r="D12" s="311">
        <v>182</v>
      </c>
      <c r="E12" s="310">
        <f>SUM(E6:E11)</f>
        <v>230.5</v>
      </c>
      <c r="F12" s="310">
        <f>SUM(F6:F11)</f>
        <v>196.25</v>
      </c>
      <c r="G12" s="311">
        <f>SUM(G6:G11)</f>
        <v>197</v>
      </c>
      <c r="H12" s="312"/>
    </row>
    <row r="13" spans="1:7" ht="47.25" customHeight="1">
      <c r="A13" s="299" t="s">
        <v>1673</v>
      </c>
      <c r="B13" s="1122">
        <v>0.93</v>
      </c>
      <c r="C13" s="1122"/>
      <c r="D13" s="1122"/>
      <c r="E13" s="1123">
        <v>1</v>
      </c>
      <c r="F13" s="1123"/>
      <c r="G13" s="1123"/>
    </row>
    <row r="14" spans="1:7" ht="47.25" customHeight="1">
      <c r="A14" s="299" t="s">
        <v>1674</v>
      </c>
      <c r="B14" s="860">
        <v>0.94</v>
      </c>
      <c r="C14" s="860"/>
      <c r="D14" s="860"/>
      <c r="E14" s="1024"/>
      <c r="F14" s="1024"/>
      <c r="G14" s="1024"/>
    </row>
  </sheetData>
  <sheetProtection/>
  <mergeCells count="10">
    <mergeCell ref="B13:D13"/>
    <mergeCell ref="E13:G13"/>
    <mergeCell ref="B14:D14"/>
    <mergeCell ref="E14:G14"/>
    <mergeCell ref="A1:G1"/>
    <mergeCell ref="A3:A5"/>
    <mergeCell ref="B3:D3"/>
    <mergeCell ref="E3:G3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miheenko</dc:creator>
  <cp:keywords/>
  <dc:description/>
  <cp:lastModifiedBy>Владимир Федорович Маскевич</cp:lastModifiedBy>
  <cp:lastPrinted>2017-06-23T09:06:53Z</cp:lastPrinted>
  <dcterms:created xsi:type="dcterms:W3CDTF">2007-06-18T06:06:26Z</dcterms:created>
  <dcterms:modified xsi:type="dcterms:W3CDTF">2017-10-26T14:01:05Z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